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5"/>
  </bookViews>
  <sheets>
    <sheet name="商学院" sheetId="1" r:id="rId1"/>
    <sheet name="法学院" sheetId="2" r:id="rId2"/>
    <sheet name="文学院" sheetId="3" r:id="rId3"/>
    <sheet name="设计艺术学院" sheetId="4" r:id="rId4"/>
    <sheet name="理学院" sheetId="5" r:id="rId5"/>
    <sheet name="工学院" sheetId="6" r:id="rId6"/>
  </sheets>
  <calcPr calcId="144525"/>
</workbook>
</file>

<file path=xl/sharedStrings.xml><?xml version="1.0" encoding="utf-8"?>
<sst xmlns="http://schemas.openxmlformats.org/spreadsheetml/2006/main" count="1131" uniqueCount="274">
  <si>
    <t>商学院2022届毕业论文工作量汇总表</t>
  </si>
  <si>
    <t>序号</t>
  </si>
  <si>
    <t>教师姓名</t>
  </si>
  <si>
    <t>人员归属</t>
  </si>
  <si>
    <t>1.会计学</t>
  </si>
  <si>
    <t>2.工商管理</t>
  </si>
  <si>
    <t>3.财务管理</t>
  </si>
  <si>
    <t>4.国际经济与贸易</t>
  </si>
  <si>
    <t>5.金融学</t>
  </si>
  <si>
    <t>6.电子商务</t>
  </si>
  <si>
    <t>7.市场营销</t>
  </si>
  <si>
    <t>8.旅游管理</t>
  </si>
  <si>
    <t>合计</t>
  </si>
  <si>
    <t>论文篇数</t>
  </si>
  <si>
    <t>指导课时</t>
  </si>
  <si>
    <t>答辩课时</t>
  </si>
  <si>
    <t>总课时</t>
  </si>
  <si>
    <t>陈红儿</t>
  </si>
  <si>
    <t>行知</t>
  </si>
  <si>
    <t>陈琪</t>
  </si>
  <si>
    <t>陈云娟</t>
  </si>
  <si>
    <t>葛丽珍</t>
  </si>
  <si>
    <t>何宸希</t>
  </si>
  <si>
    <t>洪鸳肖</t>
  </si>
  <si>
    <t>胡建平</t>
  </si>
  <si>
    <t>黄亦君</t>
  </si>
  <si>
    <t>李洪江</t>
  </si>
  <si>
    <t>李金宁</t>
  </si>
  <si>
    <t>林燕</t>
  </si>
  <si>
    <t>刘坤</t>
  </si>
  <si>
    <t>楼德华</t>
  </si>
  <si>
    <t>楼土明</t>
  </si>
  <si>
    <t>外聘</t>
  </si>
  <si>
    <t>卢智健</t>
  </si>
  <si>
    <t>陆竞红</t>
  </si>
  <si>
    <t>本部</t>
  </si>
  <si>
    <t>骆鹏</t>
  </si>
  <si>
    <t>麻勇爱</t>
  </si>
  <si>
    <t>毛卫东</t>
  </si>
  <si>
    <t>倪建明</t>
  </si>
  <si>
    <t>邵向霞</t>
  </si>
  <si>
    <t>苏环</t>
  </si>
  <si>
    <t>陶表益</t>
  </si>
  <si>
    <t>汪永忠</t>
  </si>
  <si>
    <t>王家华</t>
  </si>
  <si>
    <t>王晓琳</t>
  </si>
  <si>
    <t>王新伟</t>
  </si>
  <si>
    <t>王艳超</t>
  </si>
  <si>
    <t>吴佳</t>
  </si>
  <si>
    <t>王正新</t>
  </si>
  <si>
    <t>徐应涛</t>
  </si>
  <si>
    <t>严继莹</t>
  </si>
  <si>
    <t>杨洁</t>
  </si>
  <si>
    <t>叶小平</t>
  </si>
  <si>
    <t>余俊灵</t>
  </si>
  <si>
    <t>张闻羽</t>
  </si>
  <si>
    <t>李绩才</t>
  </si>
  <si>
    <t>孟秀兰</t>
  </si>
  <si>
    <t>王晓玲</t>
  </si>
  <si>
    <t>彭红英</t>
  </si>
  <si>
    <t>郑鹏举</t>
  </si>
  <si>
    <t>楼婷渊</t>
  </si>
  <si>
    <t>46.75</t>
  </si>
  <si>
    <t>李云</t>
  </si>
  <si>
    <t>4.25</t>
  </si>
  <si>
    <t>陈茜</t>
  </si>
  <si>
    <t>赵玉琪</t>
  </si>
  <si>
    <t>盛欣欣</t>
  </si>
  <si>
    <t>沈漪文</t>
  </si>
  <si>
    <t>本部（经管）</t>
  </si>
  <si>
    <t>邓智敏</t>
  </si>
  <si>
    <t>邢影</t>
  </si>
  <si>
    <t>马林东</t>
  </si>
  <si>
    <t>薄乐</t>
  </si>
  <si>
    <t>黄静</t>
  </si>
  <si>
    <t>吴黛茜</t>
  </si>
  <si>
    <t>孔畅</t>
  </si>
  <si>
    <t>陈雨景</t>
  </si>
  <si>
    <t>孙芳桦</t>
  </si>
  <si>
    <t>张晖</t>
  </si>
  <si>
    <t>2022届毕业论文工作量统计（2022学院）</t>
  </si>
  <si>
    <t>学院</t>
  </si>
  <si>
    <t>教师</t>
  </si>
  <si>
    <t>专业</t>
  </si>
  <si>
    <t>论文指导篇数</t>
  </si>
  <si>
    <t>论文指导课时</t>
  </si>
  <si>
    <t>论文答辩课时</t>
  </si>
  <si>
    <t>总计</t>
  </si>
  <si>
    <t>备注</t>
  </si>
  <si>
    <t>法学院</t>
  </si>
  <si>
    <t>段知壮</t>
  </si>
  <si>
    <t>法学</t>
  </si>
  <si>
    <r>
      <t>2</t>
    </r>
    <r>
      <rPr>
        <sz val="12"/>
        <color indexed="8"/>
        <rFont val="宋体"/>
        <charset val="134"/>
      </rPr>
      <t>018级</t>
    </r>
  </si>
  <si>
    <t>黄彤</t>
  </si>
  <si>
    <t>黄裕安</t>
  </si>
  <si>
    <t>童颖颖</t>
  </si>
  <si>
    <t>李祖华</t>
  </si>
  <si>
    <t>郭勇</t>
  </si>
  <si>
    <t>郑睿</t>
  </si>
  <si>
    <t>江丽</t>
  </si>
  <si>
    <t>徐源泉</t>
  </si>
  <si>
    <t>胡泽邦</t>
  </si>
  <si>
    <t>合计：</t>
  </si>
  <si>
    <t>备注：</t>
  </si>
  <si>
    <t>1.人员归属：按行知/本部/行政/外聘分开填写</t>
  </si>
  <si>
    <t>2022年毕业论文工作量统计（文学院）</t>
  </si>
  <si>
    <t>文学院</t>
  </si>
  <si>
    <t>布存明</t>
  </si>
  <si>
    <t>英语</t>
  </si>
  <si>
    <t>2018,2020专升本</t>
  </si>
  <si>
    <t>曹立勤</t>
  </si>
  <si>
    <t>崔颖</t>
  </si>
  <si>
    <t>邓琳</t>
  </si>
  <si>
    <t>贾玲华</t>
  </si>
  <si>
    <t>李坤</t>
  </si>
  <si>
    <t>李霞</t>
  </si>
  <si>
    <t>李迎迎</t>
  </si>
  <si>
    <t>马丽</t>
  </si>
  <si>
    <t>马利红</t>
  </si>
  <si>
    <t>潘孝泉</t>
  </si>
  <si>
    <t>邵素玲</t>
  </si>
  <si>
    <t>邵艳春</t>
  </si>
  <si>
    <t>沈继诚</t>
  </si>
  <si>
    <t>沈倩</t>
  </si>
  <si>
    <t>盛卓立</t>
  </si>
  <si>
    <t>王梅君</t>
  </si>
  <si>
    <t>吴一峰</t>
  </si>
  <si>
    <t>徐国红</t>
  </si>
  <si>
    <t>袁六艳</t>
  </si>
  <si>
    <t>郑群</t>
  </si>
  <si>
    <t>陈德峰</t>
  </si>
  <si>
    <t>汉语言</t>
  </si>
  <si>
    <t>付湘虹</t>
  </si>
  <si>
    <t>韩洪举</t>
  </si>
  <si>
    <t>华金余</t>
  </si>
  <si>
    <t>宁辰</t>
  </si>
  <si>
    <t>孙竹</t>
  </si>
  <si>
    <t>杨雪兰</t>
  </si>
  <si>
    <t>魏晓彤</t>
  </si>
  <si>
    <t>俞敏华</t>
  </si>
  <si>
    <t>张家合</t>
  </si>
  <si>
    <t>吴思萱</t>
  </si>
  <si>
    <t>虞建光</t>
  </si>
  <si>
    <t>马蔚</t>
  </si>
  <si>
    <t>阮蓓怡</t>
  </si>
  <si>
    <t>匡虹霓</t>
  </si>
  <si>
    <t>2022年毕业论文工作量统计（设计艺术学院）</t>
  </si>
  <si>
    <t>2023届</t>
  </si>
  <si>
    <t>2022届</t>
  </si>
  <si>
    <t>毕业设计篇数</t>
  </si>
  <si>
    <t>毕业设计总课时</t>
  </si>
  <si>
    <t>毕业设计指导课时</t>
  </si>
  <si>
    <t>开题答辩</t>
  </si>
  <si>
    <t>中期答辩</t>
  </si>
  <si>
    <t>毕业设计1辩</t>
  </si>
  <si>
    <t>毕业设计2辩</t>
  </si>
  <si>
    <t>设计艺术学院</t>
  </si>
  <si>
    <t>袁喆</t>
  </si>
  <si>
    <t>产品设计</t>
  </si>
  <si>
    <t>米雪梅</t>
  </si>
  <si>
    <t>祝小林</t>
  </si>
  <si>
    <t>施俊天</t>
  </si>
  <si>
    <t>环境设计</t>
  </si>
  <si>
    <t>夏盛品</t>
  </si>
  <si>
    <t>俞亚明</t>
  </si>
  <si>
    <t>孙攀</t>
  </si>
  <si>
    <t>孙涛</t>
  </si>
  <si>
    <t>王智明</t>
  </si>
  <si>
    <t>岳秀华</t>
  </si>
  <si>
    <t>白若甫</t>
  </si>
  <si>
    <t>康琳英</t>
  </si>
  <si>
    <t>陈蓓</t>
  </si>
  <si>
    <t>视觉传达</t>
  </si>
  <si>
    <t>高婷婷</t>
  </si>
  <si>
    <t>5</t>
  </si>
  <si>
    <t>李宁</t>
  </si>
  <si>
    <t>裴张龙</t>
  </si>
  <si>
    <t>寿玲</t>
  </si>
  <si>
    <t>吴佳醍</t>
  </si>
  <si>
    <t>2022年毕业论文工作量统计（理学院）</t>
  </si>
  <si>
    <t>论文</t>
  </si>
  <si>
    <t>设计</t>
  </si>
  <si>
    <t>合计指导篇数</t>
  </si>
  <si>
    <t>理学院</t>
  </si>
  <si>
    <t>陈寒松</t>
  </si>
  <si>
    <t>环境工程、应用化学</t>
  </si>
  <si>
    <t>2018级、专升本2020级</t>
  </si>
  <si>
    <t>郝仕油</t>
  </si>
  <si>
    <t>应用化学</t>
  </si>
  <si>
    <t>胡鸿雨</t>
  </si>
  <si>
    <t>胡晓晓</t>
  </si>
  <si>
    <t>生物技术</t>
  </si>
  <si>
    <t>李双喜</t>
  </si>
  <si>
    <t>生物技术、食品质量与安全</t>
  </si>
  <si>
    <t>李小忠</t>
  </si>
  <si>
    <t>环境工程</t>
  </si>
  <si>
    <t>刘俊华</t>
  </si>
  <si>
    <t>专升本2020级</t>
  </si>
  <si>
    <t>裘建平</t>
  </si>
  <si>
    <t>阮琴</t>
  </si>
  <si>
    <t>孙晓明</t>
  </si>
  <si>
    <t>食品质量与安全</t>
  </si>
  <si>
    <t>涂燕红</t>
  </si>
  <si>
    <t>王芳</t>
  </si>
  <si>
    <t>王剑峰</t>
  </si>
  <si>
    <t>吴婷</t>
  </si>
  <si>
    <t>谢云龙</t>
  </si>
  <si>
    <t>应用化学、食品质量与安全</t>
  </si>
  <si>
    <t>严晓阳</t>
  </si>
  <si>
    <t>袁建锋</t>
  </si>
  <si>
    <t>张亮亮</t>
  </si>
  <si>
    <t>赵国良</t>
  </si>
  <si>
    <t>郑荣泉</t>
  </si>
  <si>
    <t>郑绍成</t>
  </si>
  <si>
    <t>应用化学、环境工程</t>
  </si>
  <si>
    <t>郑孝华</t>
  </si>
  <si>
    <t>胡庚申</t>
  </si>
  <si>
    <t>饶玉春</t>
  </si>
  <si>
    <t>杨莉</t>
  </si>
  <si>
    <t>2022届毕业论文（设计）工作量统计（工学院）</t>
  </si>
  <si>
    <t>工学院</t>
  </si>
  <si>
    <t>包欢欢</t>
  </si>
  <si>
    <t>电子信息工程1801班</t>
  </si>
  <si>
    <t>2018级</t>
  </si>
  <si>
    <t>电子信息工程（专升本）201班</t>
  </si>
  <si>
    <t>2020级</t>
  </si>
  <si>
    <t>曹振新</t>
  </si>
  <si>
    <t>电子信息工程1802班</t>
  </si>
  <si>
    <t>电子信息工程（三校生）1801班</t>
  </si>
  <si>
    <t>邓大勇</t>
  </si>
  <si>
    <t>计算机科学与技术（三校生）1801班</t>
  </si>
  <si>
    <t>计算机科学与技术（专升本）201班</t>
  </si>
  <si>
    <t>计算机科学与技术（专升本）202班</t>
  </si>
  <si>
    <t>网络空间安全1801班</t>
  </si>
  <si>
    <t>网络空间安全1802班</t>
  </si>
  <si>
    <t>杜巧连</t>
  </si>
  <si>
    <t>机械设计制造及其自动化1801班</t>
  </si>
  <si>
    <t>机械设计制造及其自动化1802班</t>
  </si>
  <si>
    <t>机械设计制造及其自动化（三校生）1801班</t>
  </si>
  <si>
    <t>机械设计制造及其自动化（专升本）201班</t>
  </si>
  <si>
    <t>冯懿</t>
  </si>
  <si>
    <t>何秀慧</t>
  </si>
  <si>
    <t>胡礼广</t>
  </si>
  <si>
    <t>蒋洪奎</t>
  </si>
  <si>
    <t>蒋永华</t>
  </si>
  <si>
    <t>李凝</t>
  </si>
  <si>
    <t>李新辉</t>
  </si>
  <si>
    <t>李永祥</t>
  </si>
  <si>
    <t>林祝亮</t>
  </si>
  <si>
    <t>鲁立荣</t>
  </si>
  <si>
    <t>吕君可</t>
  </si>
  <si>
    <t>马文静</t>
  </si>
  <si>
    <t>倪应华</t>
  </si>
  <si>
    <t>施晓钟</t>
  </si>
  <si>
    <t>舒跃飞</t>
  </si>
  <si>
    <t>陶德华</t>
  </si>
  <si>
    <t>王霄</t>
  </si>
  <si>
    <t>王笑</t>
  </si>
  <si>
    <t>吴根柱</t>
  </si>
  <si>
    <t>吴建军</t>
  </si>
  <si>
    <t>吴黎黎</t>
  </si>
  <si>
    <t>徐洪</t>
  </si>
  <si>
    <t>宣仲义</t>
  </si>
  <si>
    <t>杨金华</t>
  </si>
  <si>
    <t>杨沙沙</t>
  </si>
  <si>
    <t>叶安新</t>
  </si>
  <si>
    <t>叶建栲</t>
  </si>
  <si>
    <t>于莉</t>
  </si>
  <si>
    <t>袁利永</t>
  </si>
  <si>
    <t>郑丽娟</t>
  </si>
  <si>
    <t>郑青根</t>
  </si>
  <si>
    <t>行政</t>
  </si>
  <si>
    <t>周家庆</t>
  </si>
  <si>
    <t>朱桂勇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</si>
</sst>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0.00_ "/>
    <numFmt numFmtId="178" formatCode="0.0_ "/>
    <numFmt numFmtId="179" formatCode="0_);[Red]\(0\)"/>
    <numFmt numFmtId="180" formatCode="0_ "/>
    <numFmt numFmtId="181" formatCode="0.00_);[Red]\(0.00\)"/>
  </numFmts>
  <fonts count="4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黑体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2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1" fillId="10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" borderId="9" applyNumberFormat="0" applyFon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0" fillId="9" borderId="10" applyNumberFormat="0" applyAlignment="0" applyProtection="0">
      <alignment vertical="center"/>
    </xf>
    <xf numFmtId="0" fontId="32" fillId="15" borderId="11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4" fillId="0" borderId="0"/>
    <xf numFmtId="0" fontId="29" fillId="3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" fillId="0" borderId="0"/>
  </cellStyleXfs>
  <cellXfs count="1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ill="1" applyBorder="1" applyAlignment="1">
      <alignment horizontal="center" vertical="center"/>
    </xf>
    <xf numFmtId="0" fontId="4" fillId="0" borderId="1" xfId="50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179" fontId="4" fillId="0" borderId="1" xfId="50" applyNumberFormat="1" applyFont="1" applyFill="1" applyBorder="1" applyAlignment="1">
      <alignment horizontal="center" vertical="center"/>
    </xf>
    <xf numFmtId="177" fontId="4" fillId="0" borderId="1" xfId="50" applyNumberFormat="1" applyFont="1" applyFill="1" applyBorder="1" applyAlignment="1">
      <alignment horizontal="center" vertical="center"/>
    </xf>
    <xf numFmtId="177" fontId="4" fillId="0" borderId="1" xfId="50" applyNumberForma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3" xfId="50" applyFill="1" applyBorder="1" applyAlignment="1">
      <alignment horizontal="center" vertical="center"/>
    </xf>
    <xf numFmtId="0" fontId="4" fillId="0" borderId="3" xfId="50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179" fontId="4" fillId="0" borderId="2" xfId="50" applyNumberFormat="1" applyFont="1" applyFill="1" applyBorder="1" applyAlignment="1">
      <alignment horizontal="center" vertical="center"/>
    </xf>
    <xf numFmtId="177" fontId="4" fillId="0" borderId="2" xfId="50" applyNumberFormat="1" applyFont="1" applyFill="1" applyBorder="1" applyAlignment="1">
      <alignment horizontal="center" vertical="center"/>
    </xf>
    <xf numFmtId="177" fontId="4" fillId="0" borderId="3" xfId="50" applyNumberFormat="1" applyFill="1" applyBorder="1" applyAlignment="1">
      <alignment horizontal="center" vertical="center"/>
    </xf>
    <xf numFmtId="0" fontId="4" fillId="0" borderId="3" xfId="50" applyFill="1" applyBorder="1" applyAlignment="1">
      <alignment horizontal="center" vertical="center"/>
    </xf>
    <xf numFmtId="0" fontId="4" fillId="0" borderId="3" xfId="50" applyFill="1" applyBorder="1" applyAlignment="1">
      <alignment horizontal="center" vertical="center"/>
    </xf>
    <xf numFmtId="177" fontId="4" fillId="0" borderId="3" xfId="50" applyNumberFormat="1" applyFill="1" applyBorder="1" applyAlignment="1">
      <alignment horizontal="center" vertical="center"/>
    </xf>
    <xf numFmtId="0" fontId="4" fillId="0" borderId="2" xfId="50" applyFill="1" applyBorder="1" applyAlignment="1">
      <alignment horizontal="center" vertical="center"/>
    </xf>
    <xf numFmtId="0" fontId="4" fillId="0" borderId="2" xfId="50" applyFill="1" applyBorder="1" applyAlignment="1">
      <alignment horizontal="center" vertical="center"/>
    </xf>
    <xf numFmtId="177" fontId="4" fillId="0" borderId="2" xfId="50" applyNumberFormat="1" applyFill="1" applyBorder="1" applyAlignment="1">
      <alignment horizontal="center" vertical="center"/>
    </xf>
    <xf numFmtId="0" fontId="4" fillId="0" borderId="4" xfId="50" applyFill="1" applyBorder="1" applyAlignment="1">
      <alignment horizontal="center" vertical="center"/>
    </xf>
    <xf numFmtId="0" fontId="4" fillId="0" borderId="4" xfId="50" applyFill="1" applyBorder="1" applyAlignment="1">
      <alignment horizontal="center" vertical="center"/>
    </xf>
    <xf numFmtId="177" fontId="4" fillId="0" borderId="4" xfId="5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4" fillId="0" borderId="5" xfId="50" applyFill="1" applyBorder="1" applyAlignment="1">
      <alignment horizontal="center" vertical="center"/>
    </xf>
    <xf numFmtId="0" fontId="4" fillId="0" borderId="6" xfId="5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50" applyFont="1" applyBorder="1" applyAlignment="1">
      <alignment horizontal="center" vertical="center"/>
    </xf>
    <xf numFmtId="179" fontId="12" fillId="0" borderId="1" xfId="0" applyNumberFormat="1" applyFont="1" applyFill="1" applyBorder="1" applyAlignment="1">
      <alignment horizontal="center" vertical="center" wrapText="1"/>
    </xf>
    <xf numFmtId="0" fontId="13" fillId="0" borderId="1" xfId="5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7" fontId="12" fillId="0" borderId="1" xfId="5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177" fontId="11" fillId="0" borderId="1" xfId="5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177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1" xfId="44" applyFont="1" applyBorder="1" applyAlignment="1">
      <alignment horizontal="center" vertical="center"/>
    </xf>
    <xf numFmtId="0" fontId="4" fillId="0" borderId="1" xfId="44" applyFont="1" applyFill="1" applyBorder="1" applyAlignment="1">
      <alignment horizontal="center" vertical="center"/>
    </xf>
    <xf numFmtId="0" fontId="5" fillId="0" borderId="1" xfId="44" applyFont="1" applyBorder="1" applyAlignment="1">
      <alignment horizontal="center" vertical="center"/>
    </xf>
    <xf numFmtId="179" fontId="4" fillId="0" borderId="1" xfId="50" applyNumberFormat="1" applyFont="1" applyBorder="1" applyAlignment="1">
      <alignment horizontal="center" vertical="center"/>
    </xf>
    <xf numFmtId="181" fontId="4" fillId="0" borderId="1" xfId="50" applyNumberFormat="1" applyFont="1" applyBorder="1" applyAlignment="1">
      <alignment horizontal="center" vertical="center"/>
    </xf>
    <xf numFmtId="0" fontId="4" fillId="0" borderId="2" xfId="44" applyFont="1" applyBorder="1" applyAlignment="1">
      <alignment horizontal="center" vertical="center"/>
    </xf>
    <xf numFmtId="0" fontId="4" fillId="0" borderId="2" xfId="44" applyFont="1" applyFill="1" applyBorder="1" applyAlignment="1">
      <alignment horizontal="center" vertical="center"/>
    </xf>
    <xf numFmtId="0" fontId="5" fillId="0" borderId="2" xfId="44" applyFont="1" applyBorder="1" applyAlignment="1">
      <alignment horizontal="center" vertical="center"/>
    </xf>
    <xf numFmtId="179" fontId="4" fillId="0" borderId="2" xfId="50" applyNumberFormat="1" applyFont="1" applyBorder="1" applyAlignment="1">
      <alignment horizontal="center" vertical="center"/>
    </xf>
    <xf numFmtId="181" fontId="4" fillId="0" borderId="2" xfId="50" applyNumberFormat="1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1" xfId="44" applyFont="1" applyFill="1" applyBorder="1" applyAlignment="1">
      <alignment horizontal="center" vertical="center"/>
    </xf>
    <xf numFmtId="0" fontId="4" fillId="0" borderId="2" xfId="44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5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181" fontId="5" fillId="0" borderId="1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2" fontId="23" fillId="0" borderId="1" xfId="0" applyNumberFormat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2" fontId="23" fillId="0" borderId="1" xfId="8" applyNumberFormat="1" applyFont="1" applyFill="1" applyBorder="1" applyAlignment="1">
      <alignment horizontal="center" vertical="center"/>
    </xf>
    <xf numFmtId="177" fontId="23" fillId="0" borderId="1" xfId="0" applyNumberFormat="1" applyFont="1" applyFill="1" applyBorder="1" applyAlignment="1">
      <alignment horizontal="center" vertical="center"/>
    </xf>
    <xf numFmtId="1" fontId="23" fillId="0" borderId="1" xfId="8" applyNumberFormat="1" applyFont="1" applyFill="1" applyBorder="1" applyAlignment="1">
      <alignment horizontal="center" vertical="center"/>
    </xf>
    <xf numFmtId="178" fontId="23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N1" sqref="N1"/>
    </sheetView>
  </sheetViews>
  <sheetFormatPr defaultColWidth="9" defaultRowHeight="13.5"/>
  <cols>
    <col min="4" max="4" width="23.125" customWidth="1"/>
    <col min="8" max="8" width="12.625" customWidth="1"/>
    <col min="9" max="9" width="12.625" style="44" customWidth="1"/>
    <col min="10" max="10" width="12.625" customWidth="1"/>
    <col min="11" max="11" width="11.625" style="44"/>
    <col min="12" max="12" width="11.625" style="44" customWidth="1"/>
    <col min="13" max="13" width="21.625" customWidth="1"/>
  </cols>
  <sheetData>
    <row r="1" s="42" customFormat="1" ht="30" customHeight="1" spans="1:14">
      <c r="A1" s="45" t="s">
        <v>179</v>
      </c>
      <c r="B1" s="45"/>
      <c r="C1" s="45"/>
      <c r="D1" s="45"/>
      <c r="E1" s="45"/>
      <c r="F1" s="45"/>
      <c r="G1" s="45"/>
      <c r="H1" s="45"/>
      <c r="I1" s="54"/>
      <c r="J1" s="45"/>
      <c r="K1" s="54"/>
      <c r="L1" s="54"/>
      <c r="M1" s="45"/>
      <c r="N1" s="55"/>
    </row>
    <row r="2" ht="20" customHeight="1" spans="1:14">
      <c r="A2" s="46" t="s">
        <v>1</v>
      </c>
      <c r="B2" s="46" t="s">
        <v>81</v>
      </c>
      <c r="C2" s="46" t="s">
        <v>82</v>
      </c>
      <c r="D2" s="46" t="s">
        <v>83</v>
      </c>
      <c r="E2" s="46" t="s">
        <v>3</v>
      </c>
      <c r="F2" s="46" t="s">
        <v>180</v>
      </c>
      <c r="G2" s="46" t="s">
        <v>181</v>
      </c>
      <c r="H2" s="46" t="s">
        <v>182</v>
      </c>
      <c r="I2" s="56" t="s">
        <v>85</v>
      </c>
      <c r="J2" s="46" t="s">
        <v>86</v>
      </c>
      <c r="K2" s="56" t="s">
        <v>87</v>
      </c>
      <c r="L2" s="56" t="s">
        <v>12</v>
      </c>
      <c r="M2" s="46" t="s">
        <v>88</v>
      </c>
      <c r="N2" s="57"/>
    </row>
    <row r="3" ht="18" customHeight="1" spans="1:14">
      <c r="A3" s="47">
        <v>1</v>
      </c>
      <c r="B3" s="47" t="s">
        <v>183</v>
      </c>
      <c r="C3" s="48" t="s">
        <v>184</v>
      </c>
      <c r="D3" s="47" t="s">
        <v>185</v>
      </c>
      <c r="E3" s="49" t="s">
        <v>18</v>
      </c>
      <c r="F3" s="50">
        <v>5</v>
      </c>
      <c r="G3" s="50">
        <v>14</v>
      </c>
      <c r="H3" s="50">
        <f t="shared" ref="H3:H27" si="0">F3+G3</f>
        <v>19</v>
      </c>
      <c r="I3" s="58">
        <f t="shared" ref="I3:I27" si="1">F3*15+18*G3</f>
        <v>327</v>
      </c>
      <c r="J3" s="59"/>
      <c r="K3" s="60">
        <f t="shared" ref="K3:K28" si="2">I3</f>
        <v>327</v>
      </c>
      <c r="L3" s="60">
        <f t="shared" ref="L3:L28" si="3">K3</f>
        <v>327</v>
      </c>
      <c r="M3" s="47" t="s">
        <v>186</v>
      </c>
      <c r="N3" s="57"/>
    </row>
    <row r="4" ht="18" customHeight="1" spans="1:14">
      <c r="A4" s="47">
        <v>2</v>
      </c>
      <c r="B4" s="47" t="s">
        <v>183</v>
      </c>
      <c r="C4" s="48" t="s">
        <v>187</v>
      </c>
      <c r="D4" s="47" t="s">
        <v>188</v>
      </c>
      <c r="E4" s="49" t="s">
        <v>18</v>
      </c>
      <c r="F4" s="50">
        <v>10</v>
      </c>
      <c r="G4" s="50"/>
      <c r="H4" s="50">
        <f t="shared" si="0"/>
        <v>10</v>
      </c>
      <c r="I4" s="58">
        <f t="shared" si="1"/>
        <v>150</v>
      </c>
      <c r="J4" s="59"/>
      <c r="K4" s="60">
        <f t="shared" si="2"/>
        <v>150</v>
      </c>
      <c r="L4" s="60">
        <f t="shared" si="3"/>
        <v>150</v>
      </c>
      <c r="M4" s="47" t="s">
        <v>186</v>
      </c>
      <c r="N4" s="57"/>
    </row>
    <row r="5" ht="18" customHeight="1" spans="1:14">
      <c r="A5" s="47">
        <v>3</v>
      </c>
      <c r="B5" s="47" t="s">
        <v>183</v>
      </c>
      <c r="C5" s="48" t="s">
        <v>189</v>
      </c>
      <c r="D5" s="47" t="s">
        <v>188</v>
      </c>
      <c r="E5" s="49" t="s">
        <v>18</v>
      </c>
      <c r="F5" s="50">
        <v>11</v>
      </c>
      <c r="G5" s="50"/>
      <c r="H5" s="50">
        <f t="shared" si="0"/>
        <v>11</v>
      </c>
      <c r="I5" s="58">
        <f t="shared" si="1"/>
        <v>165</v>
      </c>
      <c r="J5" s="59"/>
      <c r="K5" s="60">
        <f t="shared" si="2"/>
        <v>165</v>
      </c>
      <c r="L5" s="60">
        <f t="shared" si="3"/>
        <v>165</v>
      </c>
      <c r="M5" s="47" t="s">
        <v>186</v>
      </c>
      <c r="N5" s="57"/>
    </row>
    <row r="6" ht="18" customHeight="1" spans="1:14">
      <c r="A6" s="47">
        <v>4</v>
      </c>
      <c r="B6" s="47" t="s">
        <v>183</v>
      </c>
      <c r="C6" s="48" t="s">
        <v>190</v>
      </c>
      <c r="D6" s="47" t="s">
        <v>191</v>
      </c>
      <c r="E6" s="49" t="s">
        <v>18</v>
      </c>
      <c r="F6" s="50">
        <v>9</v>
      </c>
      <c r="G6" s="50"/>
      <c r="H6" s="50">
        <f t="shared" si="0"/>
        <v>9</v>
      </c>
      <c r="I6" s="58">
        <f t="shared" si="1"/>
        <v>135</v>
      </c>
      <c r="J6" s="59"/>
      <c r="K6" s="60">
        <f t="shared" si="2"/>
        <v>135</v>
      </c>
      <c r="L6" s="60">
        <f t="shared" si="3"/>
        <v>135</v>
      </c>
      <c r="M6" s="47" t="s">
        <v>186</v>
      </c>
      <c r="N6" s="57"/>
    </row>
    <row r="7" ht="18" customHeight="1" spans="1:14">
      <c r="A7" s="47">
        <v>5</v>
      </c>
      <c r="B7" s="47" t="s">
        <v>183</v>
      </c>
      <c r="C7" s="48" t="s">
        <v>192</v>
      </c>
      <c r="D7" s="47" t="s">
        <v>193</v>
      </c>
      <c r="E7" s="49" t="s">
        <v>18</v>
      </c>
      <c r="F7" s="50">
        <v>27</v>
      </c>
      <c r="G7" s="50"/>
      <c r="H7" s="50">
        <f t="shared" si="0"/>
        <v>27</v>
      </c>
      <c r="I7" s="58">
        <f t="shared" si="1"/>
        <v>405</v>
      </c>
      <c r="J7" s="59"/>
      <c r="K7" s="60">
        <f t="shared" si="2"/>
        <v>405</v>
      </c>
      <c r="L7" s="60">
        <f t="shared" si="3"/>
        <v>405</v>
      </c>
      <c r="M7" s="47" t="s">
        <v>186</v>
      </c>
      <c r="N7" s="57"/>
    </row>
    <row r="8" ht="18" customHeight="1" spans="1:14">
      <c r="A8" s="47">
        <v>6</v>
      </c>
      <c r="B8" s="47" t="s">
        <v>183</v>
      </c>
      <c r="C8" s="48" t="s">
        <v>194</v>
      </c>
      <c r="D8" s="47" t="s">
        <v>195</v>
      </c>
      <c r="E8" s="49" t="s">
        <v>18</v>
      </c>
      <c r="F8" s="50">
        <v>1</v>
      </c>
      <c r="G8" s="50">
        <v>18</v>
      </c>
      <c r="H8" s="50">
        <f t="shared" si="0"/>
        <v>19</v>
      </c>
      <c r="I8" s="58">
        <f t="shared" si="1"/>
        <v>339</v>
      </c>
      <c r="J8" s="59"/>
      <c r="K8" s="60">
        <f t="shared" si="2"/>
        <v>339</v>
      </c>
      <c r="L8" s="60">
        <f t="shared" si="3"/>
        <v>339</v>
      </c>
      <c r="M8" s="47" t="s">
        <v>186</v>
      </c>
      <c r="N8" s="57"/>
    </row>
    <row r="9" ht="18" customHeight="1" spans="1:14">
      <c r="A9" s="47">
        <v>7</v>
      </c>
      <c r="B9" s="47" t="s">
        <v>183</v>
      </c>
      <c r="C9" s="48" t="s">
        <v>196</v>
      </c>
      <c r="D9" s="47" t="s">
        <v>188</v>
      </c>
      <c r="E9" s="49" t="s">
        <v>18</v>
      </c>
      <c r="F9" s="50">
        <v>7</v>
      </c>
      <c r="G9" s="50"/>
      <c r="H9" s="50">
        <f t="shared" si="0"/>
        <v>7</v>
      </c>
      <c r="I9" s="58">
        <f t="shared" si="1"/>
        <v>105</v>
      </c>
      <c r="J9" s="59"/>
      <c r="K9" s="60">
        <f t="shared" si="2"/>
        <v>105</v>
      </c>
      <c r="L9" s="60">
        <f t="shared" si="3"/>
        <v>105</v>
      </c>
      <c r="M9" s="47" t="s">
        <v>197</v>
      </c>
      <c r="N9" s="57"/>
    </row>
    <row r="10" ht="18" customHeight="1" spans="1:14">
      <c r="A10" s="47">
        <v>8</v>
      </c>
      <c r="B10" s="47" t="s">
        <v>183</v>
      </c>
      <c r="C10" s="48" t="s">
        <v>198</v>
      </c>
      <c r="D10" s="47" t="s">
        <v>195</v>
      </c>
      <c r="E10" s="49" t="s">
        <v>18</v>
      </c>
      <c r="F10" s="50">
        <v>9</v>
      </c>
      <c r="G10" s="50">
        <v>11</v>
      </c>
      <c r="H10" s="50">
        <f t="shared" si="0"/>
        <v>20</v>
      </c>
      <c r="I10" s="58">
        <f t="shared" si="1"/>
        <v>333</v>
      </c>
      <c r="J10" s="59"/>
      <c r="K10" s="60">
        <f t="shared" si="2"/>
        <v>333</v>
      </c>
      <c r="L10" s="60">
        <f t="shared" si="3"/>
        <v>333</v>
      </c>
      <c r="M10" s="47" t="s">
        <v>186</v>
      </c>
      <c r="N10" s="57"/>
    </row>
    <row r="11" ht="18" customHeight="1" spans="1:14">
      <c r="A11" s="47">
        <v>9</v>
      </c>
      <c r="B11" s="47" t="s">
        <v>183</v>
      </c>
      <c r="C11" s="48" t="s">
        <v>199</v>
      </c>
      <c r="D11" s="47" t="s">
        <v>191</v>
      </c>
      <c r="E11" s="49" t="s">
        <v>18</v>
      </c>
      <c r="F11" s="50">
        <v>10</v>
      </c>
      <c r="G11" s="50"/>
      <c r="H11" s="50">
        <f t="shared" si="0"/>
        <v>10</v>
      </c>
      <c r="I11" s="58">
        <f t="shared" si="1"/>
        <v>150</v>
      </c>
      <c r="J11" s="59"/>
      <c r="K11" s="60">
        <f t="shared" si="2"/>
        <v>150</v>
      </c>
      <c r="L11" s="60">
        <f t="shared" si="3"/>
        <v>150</v>
      </c>
      <c r="M11" s="47" t="s">
        <v>186</v>
      </c>
      <c r="N11" s="57"/>
    </row>
    <row r="12" ht="18" customHeight="1" spans="1:14">
      <c r="A12" s="47">
        <v>10</v>
      </c>
      <c r="B12" s="47" t="s">
        <v>183</v>
      </c>
      <c r="C12" s="48" t="s">
        <v>200</v>
      </c>
      <c r="D12" s="47" t="s">
        <v>201</v>
      </c>
      <c r="E12" s="49" t="s">
        <v>18</v>
      </c>
      <c r="F12" s="50">
        <v>17</v>
      </c>
      <c r="G12" s="50"/>
      <c r="H12" s="50">
        <f t="shared" si="0"/>
        <v>17</v>
      </c>
      <c r="I12" s="58">
        <f t="shared" si="1"/>
        <v>255</v>
      </c>
      <c r="J12" s="59"/>
      <c r="K12" s="60">
        <f t="shared" si="2"/>
        <v>255</v>
      </c>
      <c r="L12" s="60">
        <f t="shared" si="3"/>
        <v>255</v>
      </c>
      <c r="M12" s="47" t="s">
        <v>186</v>
      </c>
      <c r="N12" s="57"/>
    </row>
    <row r="13" ht="18" customHeight="1" spans="1:14">
      <c r="A13" s="47">
        <v>11</v>
      </c>
      <c r="B13" s="47" t="s">
        <v>183</v>
      </c>
      <c r="C13" s="48" t="s">
        <v>202</v>
      </c>
      <c r="D13" s="47" t="s">
        <v>195</v>
      </c>
      <c r="E13" s="49" t="s">
        <v>18</v>
      </c>
      <c r="F13" s="50"/>
      <c r="G13" s="50">
        <v>8</v>
      </c>
      <c r="H13" s="50">
        <f t="shared" si="0"/>
        <v>8</v>
      </c>
      <c r="I13" s="58">
        <f t="shared" si="1"/>
        <v>144</v>
      </c>
      <c r="J13" s="59"/>
      <c r="K13" s="60">
        <f t="shared" si="2"/>
        <v>144</v>
      </c>
      <c r="L13" s="60">
        <f t="shared" si="3"/>
        <v>144</v>
      </c>
      <c r="M13" s="47" t="s">
        <v>186</v>
      </c>
      <c r="N13" s="57"/>
    </row>
    <row r="14" ht="18" customHeight="1" spans="1:14">
      <c r="A14" s="47">
        <v>12</v>
      </c>
      <c r="B14" s="47" t="s">
        <v>183</v>
      </c>
      <c r="C14" s="48" t="s">
        <v>203</v>
      </c>
      <c r="D14" s="47" t="s">
        <v>193</v>
      </c>
      <c r="E14" s="49" t="s">
        <v>18</v>
      </c>
      <c r="F14" s="50">
        <v>18</v>
      </c>
      <c r="G14" s="50"/>
      <c r="H14" s="50">
        <f t="shared" si="0"/>
        <v>18</v>
      </c>
      <c r="I14" s="58">
        <f t="shared" si="1"/>
        <v>270</v>
      </c>
      <c r="J14" s="59"/>
      <c r="K14" s="60">
        <f t="shared" si="2"/>
        <v>270</v>
      </c>
      <c r="L14" s="60">
        <f t="shared" si="3"/>
        <v>270</v>
      </c>
      <c r="M14" s="47" t="s">
        <v>186</v>
      </c>
      <c r="N14" s="57"/>
    </row>
    <row r="15" ht="18" customHeight="1" spans="1:14">
      <c r="A15" s="47">
        <v>13</v>
      </c>
      <c r="B15" s="47" t="s">
        <v>183</v>
      </c>
      <c r="C15" s="48" t="s">
        <v>204</v>
      </c>
      <c r="D15" s="47" t="s">
        <v>193</v>
      </c>
      <c r="E15" s="49" t="s">
        <v>18</v>
      </c>
      <c r="F15" s="50">
        <v>11</v>
      </c>
      <c r="G15" s="50"/>
      <c r="H15" s="50">
        <f t="shared" si="0"/>
        <v>11</v>
      </c>
      <c r="I15" s="58">
        <f t="shared" si="1"/>
        <v>165</v>
      </c>
      <c r="J15" s="59"/>
      <c r="K15" s="60">
        <f t="shared" si="2"/>
        <v>165</v>
      </c>
      <c r="L15" s="60">
        <f t="shared" si="3"/>
        <v>165</v>
      </c>
      <c r="M15" s="47" t="s">
        <v>186</v>
      </c>
      <c r="N15" s="57"/>
    </row>
    <row r="16" ht="18" customHeight="1" spans="1:14">
      <c r="A16" s="47">
        <v>14</v>
      </c>
      <c r="B16" s="47" t="s">
        <v>183</v>
      </c>
      <c r="C16" s="48" t="s">
        <v>205</v>
      </c>
      <c r="D16" s="47" t="s">
        <v>195</v>
      </c>
      <c r="E16" s="49" t="s">
        <v>18</v>
      </c>
      <c r="F16" s="50">
        <v>9</v>
      </c>
      <c r="G16" s="50">
        <v>6</v>
      </c>
      <c r="H16" s="50">
        <f t="shared" si="0"/>
        <v>15</v>
      </c>
      <c r="I16" s="58">
        <f t="shared" si="1"/>
        <v>243</v>
      </c>
      <c r="J16" s="59"/>
      <c r="K16" s="60">
        <f t="shared" si="2"/>
        <v>243</v>
      </c>
      <c r="L16" s="60">
        <f t="shared" si="3"/>
        <v>243</v>
      </c>
      <c r="M16" s="47" t="s">
        <v>186</v>
      </c>
      <c r="N16" s="57"/>
    </row>
    <row r="17" ht="18" customHeight="1" spans="1:14">
      <c r="A17" s="47">
        <v>15</v>
      </c>
      <c r="B17" s="47" t="s">
        <v>183</v>
      </c>
      <c r="C17" s="48" t="s">
        <v>206</v>
      </c>
      <c r="D17" s="47" t="s">
        <v>207</v>
      </c>
      <c r="E17" s="49" t="s">
        <v>18</v>
      </c>
      <c r="F17" s="50">
        <v>22</v>
      </c>
      <c r="G17" s="50"/>
      <c r="H17" s="50">
        <f t="shared" si="0"/>
        <v>22</v>
      </c>
      <c r="I17" s="58">
        <f t="shared" si="1"/>
        <v>330</v>
      </c>
      <c r="J17" s="59"/>
      <c r="K17" s="60">
        <f t="shared" si="2"/>
        <v>330</v>
      </c>
      <c r="L17" s="60">
        <f t="shared" si="3"/>
        <v>330</v>
      </c>
      <c r="M17" s="47" t="s">
        <v>186</v>
      </c>
      <c r="N17" s="61"/>
    </row>
    <row r="18" ht="18" customHeight="1" spans="1:14">
      <c r="A18" s="47">
        <v>16</v>
      </c>
      <c r="B18" s="47" t="s">
        <v>183</v>
      </c>
      <c r="C18" s="48" t="s">
        <v>208</v>
      </c>
      <c r="D18" s="47" t="s">
        <v>188</v>
      </c>
      <c r="E18" s="49" t="s">
        <v>18</v>
      </c>
      <c r="F18" s="50">
        <v>3</v>
      </c>
      <c r="G18" s="50"/>
      <c r="H18" s="50">
        <f t="shared" si="0"/>
        <v>3</v>
      </c>
      <c r="I18" s="58">
        <f t="shared" si="1"/>
        <v>45</v>
      </c>
      <c r="J18" s="59"/>
      <c r="K18" s="60">
        <f t="shared" si="2"/>
        <v>45</v>
      </c>
      <c r="L18" s="60">
        <f t="shared" si="3"/>
        <v>45</v>
      </c>
      <c r="M18" s="47" t="s">
        <v>186</v>
      </c>
      <c r="N18" s="61"/>
    </row>
    <row r="19" ht="18" customHeight="1" spans="1:14">
      <c r="A19" s="47">
        <v>17</v>
      </c>
      <c r="B19" s="47" t="s">
        <v>183</v>
      </c>
      <c r="C19" s="48" t="s">
        <v>209</v>
      </c>
      <c r="D19" s="47" t="s">
        <v>193</v>
      </c>
      <c r="E19" s="49" t="s">
        <v>18</v>
      </c>
      <c r="F19" s="50">
        <v>18</v>
      </c>
      <c r="G19" s="50"/>
      <c r="H19" s="50">
        <f t="shared" si="0"/>
        <v>18</v>
      </c>
      <c r="I19" s="58">
        <f t="shared" si="1"/>
        <v>270</v>
      </c>
      <c r="J19" s="59"/>
      <c r="K19" s="60">
        <f t="shared" si="2"/>
        <v>270</v>
      </c>
      <c r="L19" s="60">
        <f t="shared" si="3"/>
        <v>270</v>
      </c>
      <c r="M19" s="47" t="s">
        <v>186</v>
      </c>
      <c r="N19" s="61"/>
    </row>
    <row r="20" ht="18" customHeight="1" spans="1:14">
      <c r="A20" s="47">
        <v>18</v>
      </c>
      <c r="B20" s="47" t="s">
        <v>183</v>
      </c>
      <c r="C20" s="48" t="s">
        <v>210</v>
      </c>
      <c r="D20" s="47" t="s">
        <v>191</v>
      </c>
      <c r="E20" s="51" t="s">
        <v>18</v>
      </c>
      <c r="F20" s="50">
        <v>5</v>
      </c>
      <c r="G20" s="50"/>
      <c r="H20" s="50">
        <f t="shared" si="0"/>
        <v>5</v>
      </c>
      <c r="I20" s="58">
        <f t="shared" si="1"/>
        <v>75</v>
      </c>
      <c r="J20" s="59"/>
      <c r="K20" s="60">
        <f t="shared" si="2"/>
        <v>75</v>
      </c>
      <c r="L20" s="60">
        <f t="shared" si="3"/>
        <v>75</v>
      </c>
      <c r="M20" s="47" t="s">
        <v>186</v>
      </c>
      <c r="N20" s="61"/>
    </row>
    <row r="21" ht="18" customHeight="1" spans="1:14">
      <c r="A21" s="47">
        <v>19</v>
      </c>
      <c r="B21" s="47" t="s">
        <v>183</v>
      </c>
      <c r="C21" s="48" t="s">
        <v>211</v>
      </c>
      <c r="D21" s="47" t="s">
        <v>188</v>
      </c>
      <c r="E21" s="51" t="s">
        <v>18</v>
      </c>
      <c r="F21" s="50">
        <v>14</v>
      </c>
      <c r="G21" s="50">
        <v>3</v>
      </c>
      <c r="H21" s="50">
        <f t="shared" si="0"/>
        <v>17</v>
      </c>
      <c r="I21" s="58">
        <f t="shared" si="1"/>
        <v>264</v>
      </c>
      <c r="J21" s="59"/>
      <c r="K21" s="60">
        <f t="shared" si="2"/>
        <v>264</v>
      </c>
      <c r="L21" s="60">
        <f t="shared" si="3"/>
        <v>264</v>
      </c>
      <c r="M21" s="47" t="s">
        <v>186</v>
      </c>
      <c r="N21" s="61"/>
    </row>
    <row r="22" ht="18" customHeight="1" spans="1:14">
      <c r="A22" s="47">
        <v>20</v>
      </c>
      <c r="B22" s="47" t="s">
        <v>183</v>
      </c>
      <c r="C22" s="48" t="s">
        <v>212</v>
      </c>
      <c r="D22" s="47" t="s">
        <v>191</v>
      </c>
      <c r="E22" s="51" t="s">
        <v>18</v>
      </c>
      <c r="F22" s="50">
        <v>6</v>
      </c>
      <c r="G22" s="50"/>
      <c r="H22" s="50">
        <f t="shared" si="0"/>
        <v>6</v>
      </c>
      <c r="I22" s="58">
        <f t="shared" si="1"/>
        <v>90</v>
      </c>
      <c r="J22" s="59"/>
      <c r="K22" s="60">
        <f t="shared" si="2"/>
        <v>90</v>
      </c>
      <c r="L22" s="60">
        <f t="shared" si="3"/>
        <v>90</v>
      </c>
      <c r="M22" s="47" t="s">
        <v>186</v>
      </c>
      <c r="N22" s="61"/>
    </row>
    <row r="23" ht="18" customHeight="1" spans="1:14">
      <c r="A23" s="47">
        <v>21</v>
      </c>
      <c r="B23" s="47" t="s">
        <v>183</v>
      </c>
      <c r="C23" s="48" t="s">
        <v>213</v>
      </c>
      <c r="D23" s="47" t="s">
        <v>214</v>
      </c>
      <c r="E23" s="51" t="s">
        <v>18</v>
      </c>
      <c r="F23" s="50">
        <v>16</v>
      </c>
      <c r="G23" s="50"/>
      <c r="H23" s="50">
        <f t="shared" si="0"/>
        <v>16</v>
      </c>
      <c r="I23" s="58">
        <f t="shared" si="1"/>
        <v>240</v>
      </c>
      <c r="J23" s="59"/>
      <c r="K23" s="60">
        <f t="shared" si="2"/>
        <v>240</v>
      </c>
      <c r="L23" s="60">
        <f t="shared" si="3"/>
        <v>240</v>
      </c>
      <c r="M23" s="47" t="s">
        <v>197</v>
      </c>
      <c r="N23" s="61"/>
    </row>
    <row r="24" ht="18" customHeight="1" spans="1:14">
      <c r="A24" s="47">
        <v>22</v>
      </c>
      <c r="B24" s="47" t="s">
        <v>183</v>
      </c>
      <c r="C24" s="48" t="s">
        <v>215</v>
      </c>
      <c r="D24" s="47" t="s">
        <v>195</v>
      </c>
      <c r="E24" s="51" t="s">
        <v>18</v>
      </c>
      <c r="F24" s="50"/>
      <c r="G24" s="50">
        <v>4</v>
      </c>
      <c r="H24" s="50">
        <f t="shared" si="0"/>
        <v>4</v>
      </c>
      <c r="I24" s="58">
        <f t="shared" si="1"/>
        <v>72</v>
      </c>
      <c r="J24" s="59"/>
      <c r="K24" s="60">
        <f t="shared" si="2"/>
        <v>72</v>
      </c>
      <c r="L24" s="60">
        <f t="shared" si="3"/>
        <v>72</v>
      </c>
      <c r="M24" s="47" t="s">
        <v>197</v>
      </c>
      <c r="N24" s="61"/>
    </row>
    <row r="25" ht="18" customHeight="1" spans="1:14">
      <c r="A25" s="47">
        <v>23</v>
      </c>
      <c r="B25" s="47" t="s">
        <v>183</v>
      </c>
      <c r="C25" s="48" t="s">
        <v>216</v>
      </c>
      <c r="D25" s="47" t="s">
        <v>188</v>
      </c>
      <c r="E25" s="47" t="s">
        <v>35</v>
      </c>
      <c r="F25" s="50">
        <v>4</v>
      </c>
      <c r="G25" s="50"/>
      <c r="H25" s="50">
        <f t="shared" si="0"/>
        <v>4</v>
      </c>
      <c r="I25" s="58">
        <f t="shared" si="1"/>
        <v>60</v>
      </c>
      <c r="J25" s="59"/>
      <c r="K25" s="60">
        <f t="shared" si="2"/>
        <v>60</v>
      </c>
      <c r="L25" s="60">
        <f t="shared" si="3"/>
        <v>60</v>
      </c>
      <c r="M25" s="47" t="s">
        <v>197</v>
      </c>
      <c r="N25" s="57"/>
    </row>
    <row r="26" ht="18" customHeight="1" spans="1:14">
      <c r="A26" s="47">
        <v>24</v>
      </c>
      <c r="B26" s="47" t="s">
        <v>183</v>
      </c>
      <c r="C26" s="48" t="s">
        <v>217</v>
      </c>
      <c r="D26" s="47" t="s">
        <v>193</v>
      </c>
      <c r="E26" s="47" t="s">
        <v>35</v>
      </c>
      <c r="F26" s="50">
        <v>21</v>
      </c>
      <c r="G26" s="50"/>
      <c r="H26" s="50">
        <f t="shared" si="0"/>
        <v>21</v>
      </c>
      <c r="I26" s="58">
        <f t="shared" si="1"/>
        <v>315</v>
      </c>
      <c r="J26" s="59"/>
      <c r="K26" s="60">
        <f t="shared" si="2"/>
        <v>315</v>
      </c>
      <c r="L26" s="60">
        <f t="shared" si="3"/>
        <v>315</v>
      </c>
      <c r="M26" s="47" t="s">
        <v>186</v>
      </c>
      <c r="N26" s="57"/>
    </row>
    <row r="27" ht="18" customHeight="1" spans="1:14">
      <c r="A27" s="47">
        <v>25</v>
      </c>
      <c r="B27" s="47" t="s">
        <v>183</v>
      </c>
      <c r="C27" s="48" t="s">
        <v>218</v>
      </c>
      <c r="D27" s="47" t="s">
        <v>193</v>
      </c>
      <c r="E27" s="47" t="s">
        <v>35</v>
      </c>
      <c r="F27" s="50">
        <v>4</v>
      </c>
      <c r="G27" s="50"/>
      <c r="H27" s="50">
        <f t="shared" si="0"/>
        <v>4</v>
      </c>
      <c r="I27" s="58">
        <f t="shared" si="1"/>
        <v>60</v>
      </c>
      <c r="J27" s="59"/>
      <c r="K27" s="60">
        <f t="shared" si="2"/>
        <v>60</v>
      </c>
      <c r="L27" s="60">
        <f t="shared" si="3"/>
        <v>60</v>
      </c>
      <c r="M27" s="47" t="s">
        <v>186</v>
      </c>
      <c r="N27" s="61"/>
    </row>
    <row r="28" s="43" customFormat="1" ht="18" customHeight="1" spans="1:14">
      <c r="A28" s="46"/>
      <c r="B28" s="46"/>
      <c r="C28" s="52"/>
      <c r="D28" s="46"/>
      <c r="E28" s="46" t="s">
        <v>12</v>
      </c>
      <c r="F28" s="52">
        <f>SUM(F3:F27)</f>
        <v>257</v>
      </c>
      <c r="G28" s="52">
        <f>SUM(G3:G27)</f>
        <v>64</v>
      </c>
      <c r="H28" s="53">
        <f>SUM(H3:H27)</f>
        <v>321</v>
      </c>
      <c r="I28" s="62">
        <f>SUM(I3:I27)</f>
        <v>5007</v>
      </c>
      <c r="J28" s="59"/>
      <c r="K28" s="56">
        <f t="shared" si="2"/>
        <v>5007</v>
      </c>
      <c r="L28" s="56">
        <f t="shared" si="3"/>
        <v>5007</v>
      </c>
      <c r="M28" s="46"/>
      <c r="N28" s="63"/>
    </row>
  </sheetData>
  <mergeCells count="1">
    <mergeCell ref="A1:M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workbookViewId="0">
      <selection activeCell="J1" sqref="J1"/>
    </sheetView>
  </sheetViews>
  <sheetFormatPr defaultColWidth="9" defaultRowHeight="13.5"/>
  <cols>
    <col min="1" max="1" width="9.125" style="2" customWidth="1"/>
    <col min="2" max="2" width="9.75" style="2" customWidth="1"/>
    <col min="3" max="3" width="8.5" style="2" customWidth="1"/>
    <col min="4" max="4" width="42.625" style="2" customWidth="1"/>
    <col min="5" max="5" width="9.125" style="2" customWidth="1"/>
    <col min="6" max="6" width="13.375" style="2" customWidth="1"/>
    <col min="7" max="7" width="17.25" style="3" customWidth="1"/>
    <col min="8" max="8" width="9.25" style="3" customWidth="1"/>
    <col min="9" max="9" width="11.25" style="2" customWidth="1"/>
    <col min="10" max="16384" width="15.25" style="2"/>
  </cols>
  <sheetData>
    <row r="1" ht="30" customHeight="1" spans="1:9">
      <c r="A1" s="4" t="s">
        <v>219</v>
      </c>
      <c r="B1" s="4"/>
      <c r="C1" s="4"/>
      <c r="D1" s="4"/>
      <c r="E1" s="4"/>
      <c r="F1" s="4"/>
      <c r="G1" s="5"/>
      <c r="H1" s="5"/>
      <c r="I1" s="4"/>
    </row>
    <row r="2" s="1" customFormat="1" ht="20" customHeight="1" spans="1:9">
      <c r="A2" s="6" t="s">
        <v>1</v>
      </c>
      <c r="B2" s="6" t="s">
        <v>81</v>
      </c>
      <c r="C2" s="6" t="s">
        <v>82</v>
      </c>
      <c r="D2" s="6" t="s">
        <v>83</v>
      </c>
      <c r="E2" s="6" t="s">
        <v>3</v>
      </c>
      <c r="F2" s="7" t="s">
        <v>84</v>
      </c>
      <c r="G2" s="8" t="s">
        <v>85</v>
      </c>
      <c r="H2" s="8" t="s">
        <v>87</v>
      </c>
      <c r="I2" s="7" t="s">
        <v>88</v>
      </c>
    </row>
    <row r="3" ht="14.25" spans="1:9">
      <c r="A3" s="9">
        <v>1</v>
      </c>
      <c r="B3" s="10" t="s">
        <v>220</v>
      </c>
      <c r="C3" s="11" t="s">
        <v>221</v>
      </c>
      <c r="D3" s="12" t="s">
        <v>222</v>
      </c>
      <c r="E3" s="12" t="s">
        <v>18</v>
      </c>
      <c r="F3" s="13">
        <v>7</v>
      </c>
      <c r="G3" s="14">
        <f t="shared" ref="G3:G66" si="0">F3*18</f>
        <v>126</v>
      </c>
      <c r="H3" s="15">
        <v>216</v>
      </c>
      <c r="I3" s="32" t="s">
        <v>223</v>
      </c>
    </row>
    <row r="4" ht="14.25" spans="1:9">
      <c r="A4" s="9">
        <v>2</v>
      </c>
      <c r="B4" s="10"/>
      <c r="C4" s="11"/>
      <c r="D4" s="12" t="s">
        <v>224</v>
      </c>
      <c r="E4" s="12" t="s">
        <v>18</v>
      </c>
      <c r="F4" s="13">
        <v>5</v>
      </c>
      <c r="G4" s="14">
        <f t="shared" si="0"/>
        <v>90</v>
      </c>
      <c r="H4" s="15"/>
      <c r="I4" s="32" t="s">
        <v>225</v>
      </c>
    </row>
    <row r="5" ht="14.25" spans="1:9">
      <c r="A5" s="9">
        <v>3</v>
      </c>
      <c r="B5" s="10" t="s">
        <v>220</v>
      </c>
      <c r="C5" s="11" t="s">
        <v>226</v>
      </c>
      <c r="D5" s="12" t="s">
        <v>222</v>
      </c>
      <c r="E5" s="12" t="s">
        <v>18</v>
      </c>
      <c r="F5" s="13">
        <v>1</v>
      </c>
      <c r="G5" s="14">
        <f t="shared" si="0"/>
        <v>18</v>
      </c>
      <c r="H5" s="15">
        <v>306</v>
      </c>
      <c r="I5" s="32" t="s">
        <v>223</v>
      </c>
    </row>
    <row r="6" ht="14.25" spans="1:9">
      <c r="A6" s="9">
        <v>4</v>
      </c>
      <c r="B6" s="10"/>
      <c r="C6" s="11"/>
      <c r="D6" s="12" t="s">
        <v>227</v>
      </c>
      <c r="E6" s="12" t="s">
        <v>18</v>
      </c>
      <c r="F6" s="13">
        <v>6</v>
      </c>
      <c r="G6" s="14">
        <f t="shared" si="0"/>
        <v>108</v>
      </c>
      <c r="H6" s="15"/>
      <c r="I6" s="32" t="s">
        <v>223</v>
      </c>
    </row>
    <row r="7" ht="14.25" spans="1:9">
      <c r="A7" s="9">
        <v>5</v>
      </c>
      <c r="B7" s="10"/>
      <c r="C7" s="11"/>
      <c r="D7" s="12" t="s">
        <v>228</v>
      </c>
      <c r="E7" s="12" t="s">
        <v>18</v>
      </c>
      <c r="F7" s="13">
        <v>5</v>
      </c>
      <c r="G7" s="14">
        <f t="shared" si="0"/>
        <v>90</v>
      </c>
      <c r="H7" s="15"/>
      <c r="I7" s="32" t="s">
        <v>223</v>
      </c>
    </row>
    <row r="8" ht="14.25" spans="1:9">
      <c r="A8" s="9">
        <v>6</v>
      </c>
      <c r="B8" s="10"/>
      <c r="C8" s="11"/>
      <c r="D8" s="12" t="s">
        <v>224</v>
      </c>
      <c r="E8" s="12" t="s">
        <v>18</v>
      </c>
      <c r="F8" s="13">
        <v>5</v>
      </c>
      <c r="G8" s="14">
        <f t="shared" si="0"/>
        <v>90</v>
      </c>
      <c r="H8" s="15"/>
      <c r="I8" s="32" t="s">
        <v>225</v>
      </c>
    </row>
    <row r="9" ht="14.25" spans="1:9">
      <c r="A9" s="16">
        <v>7</v>
      </c>
      <c r="B9" s="17" t="s">
        <v>220</v>
      </c>
      <c r="C9" s="18" t="s">
        <v>229</v>
      </c>
      <c r="D9" s="19" t="s">
        <v>230</v>
      </c>
      <c r="E9" s="19" t="s">
        <v>18</v>
      </c>
      <c r="F9" s="20">
        <v>7</v>
      </c>
      <c r="G9" s="21">
        <f t="shared" si="0"/>
        <v>126</v>
      </c>
      <c r="H9" s="22">
        <v>396</v>
      </c>
      <c r="I9" s="33" t="s">
        <v>223</v>
      </c>
    </row>
    <row r="10" ht="14.25" spans="1:9">
      <c r="A10" s="9">
        <v>8</v>
      </c>
      <c r="B10" s="23"/>
      <c r="C10" s="24"/>
      <c r="D10" s="12" t="s">
        <v>231</v>
      </c>
      <c r="E10" s="12" t="s">
        <v>18</v>
      </c>
      <c r="F10" s="13">
        <v>2</v>
      </c>
      <c r="G10" s="14">
        <f t="shared" si="0"/>
        <v>36</v>
      </c>
      <c r="H10" s="25"/>
      <c r="I10" s="33" t="s">
        <v>225</v>
      </c>
    </row>
    <row r="11" ht="14.25" spans="1:9">
      <c r="A11" s="9">
        <v>9</v>
      </c>
      <c r="B11" s="23"/>
      <c r="C11" s="24"/>
      <c r="D11" s="12" t="s">
        <v>232</v>
      </c>
      <c r="E11" s="12" t="s">
        <v>18</v>
      </c>
      <c r="F11" s="13">
        <v>7</v>
      </c>
      <c r="G11" s="14">
        <f t="shared" si="0"/>
        <v>126</v>
      </c>
      <c r="H11" s="25"/>
      <c r="I11" s="33" t="s">
        <v>225</v>
      </c>
    </row>
    <row r="12" ht="14.25" spans="1:9">
      <c r="A12" s="9">
        <v>10</v>
      </c>
      <c r="B12" s="23"/>
      <c r="C12" s="24"/>
      <c r="D12" s="12" t="s">
        <v>233</v>
      </c>
      <c r="E12" s="12" t="s">
        <v>18</v>
      </c>
      <c r="F12" s="13">
        <v>3</v>
      </c>
      <c r="G12" s="14">
        <f t="shared" si="0"/>
        <v>54</v>
      </c>
      <c r="H12" s="25"/>
      <c r="I12" s="33" t="s">
        <v>223</v>
      </c>
    </row>
    <row r="13" ht="14.25" spans="1:9">
      <c r="A13" s="9">
        <v>11</v>
      </c>
      <c r="B13" s="26"/>
      <c r="C13" s="27"/>
      <c r="D13" s="12" t="s">
        <v>234</v>
      </c>
      <c r="E13" s="12" t="s">
        <v>18</v>
      </c>
      <c r="F13" s="13">
        <v>3</v>
      </c>
      <c r="G13" s="14">
        <f t="shared" si="0"/>
        <v>54</v>
      </c>
      <c r="H13" s="28"/>
      <c r="I13" s="33" t="s">
        <v>223</v>
      </c>
    </row>
    <row r="14" ht="14.25" spans="1:9">
      <c r="A14" s="9">
        <v>12</v>
      </c>
      <c r="B14" s="29" t="s">
        <v>220</v>
      </c>
      <c r="C14" s="30" t="s">
        <v>235</v>
      </c>
      <c r="D14" s="12" t="s">
        <v>236</v>
      </c>
      <c r="E14" s="12" t="s">
        <v>18</v>
      </c>
      <c r="F14" s="13">
        <v>1</v>
      </c>
      <c r="G14" s="14">
        <f t="shared" si="0"/>
        <v>18</v>
      </c>
      <c r="H14" s="31">
        <v>198</v>
      </c>
      <c r="I14" s="33" t="s">
        <v>223</v>
      </c>
    </row>
    <row r="15" ht="14.25" spans="1:9">
      <c r="A15" s="9">
        <v>13</v>
      </c>
      <c r="B15" s="23"/>
      <c r="C15" s="24"/>
      <c r="D15" s="12" t="s">
        <v>237</v>
      </c>
      <c r="E15" s="12" t="s">
        <v>18</v>
      </c>
      <c r="F15" s="13">
        <v>2</v>
      </c>
      <c r="G15" s="14">
        <f t="shared" si="0"/>
        <v>36</v>
      </c>
      <c r="H15" s="25"/>
      <c r="I15" s="33" t="s">
        <v>223</v>
      </c>
    </row>
    <row r="16" ht="14.25" spans="1:9">
      <c r="A16" s="9">
        <v>14</v>
      </c>
      <c r="B16" s="23"/>
      <c r="C16" s="24"/>
      <c r="D16" s="12" t="s">
        <v>238</v>
      </c>
      <c r="E16" s="12" t="s">
        <v>18</v>
      </c>
      <c r="F16" s="13">
        <v>5</v>
      </c>
      <c r="G16" s="14">
        <f t="shared" si="0"/>
        <v>90</v>
      </c>
      <c r="H16" s="25"/>
      <c r="I16" s="33" t="s">
        <v>223</v>
      </c>
    </row>
    <row r="17" ht="14.25" spans="1:9">
      <c r="A17" s="9">
        <v>15</v>
      </c>
      <c r="B17" s="26"/>
      <c r="C17" s="27"/>
      <c r="D17" s="12" t="s">
        <v>239</v>
      </c>
      <c r="E17" s="12" t="s">
        <v>18</v>
      </c>
      <c r="F17" s="13">
        <v>3</v>
      </c>
      <c r="G17" s="14">
        <f t="shared" si="0"/>
        <v>54</v>
      </c>
      <c r="H17" s="28"/>
      <c r="I17" s="33" t="s">
        <v>225</v>
      </c>
    </row>
    <row r="18" ht="14.25" spans="1:9">
      <c r="A18" s="9">
        <v>16</v>
      </c>
      <c r="B18" s="29" t="s">
        <v>220</v>
      </c>
      <c r="C18" s="30" t="s">
        <v>240</v>
      </c>
      <c r="D18" s="12" t="s">
        <v>230</v>
      </c>
      <c r="E18" s="12" t="s">
        <v>18</v>
      </c>
      <c r="F18" s="13">
        <v>1</v>
      </c>
      <c r="G18" s="14">
        <f t="shared" si="0"/>
        <v>18</v>
      </c>
      <c r="H18" s="31">
        <v>180</v>
      </c>
      <c r="I18" s="33" t="s">
        <v>223</v>
      </c>
    </row>
    <row r="19" ht="14.25" spans="1:9">
      <c r="A19" s="9">
        <v>17</v>
      </c>
      <c r="B19" s="23"/>
      <c r="C19" s="24"/>
      <c r="D19" s="12" t="s">
        <v>231</v>
      </c>
      <c r="E19" s="12" t="s">
        <v>18</v>
      </c>
      <c r="F19" s="13">
        <v>2</v>
      </c>
      <c r="G19" s="14">
        <f t="shared" si="0"/>
        <v>36</v>
      </c>
      <c r="H19" s="25"/>
      <c r="I19" s="33" t="s">
        <v>225</v>
      </c>
    </row>
    <row r="20" ht="14.25" spans="1:9">
      <c r="A20" s="9">
        <v>18</v>
      </c>
      <c r="B20" s="23"/>
      <c r="C20" s="24"/>
      <c r="D20" s="12" t="s">
        <v>232</v>
      </c>
      <c r="E20" s="12" t="s">
        <v>18</v>
      </c>
      <c r="F20" s="13">
        <v>5</v>
      </c>
      <c r="G20" s="14">
        <f t="shared" si="0"/>
        <v>90</v>
      </c>
      <c r="H20" s="25"/>
      <c r="I20" s="33" t="s">
        <v>225</v>
      </c>
    </row>
    <row r="21" ht="14.25" spans="1:9">
      <c r="A21" s="9">
        <v>19</v>
      </c>
      <c r="B21" s="23"/>
      <c r="C21" s="24"/>
      <c r="D21" s="12" t="s">
        <v>233</v>
      </c>
      <c r="E21" s="12" t="s">
        <v>18</v>
      </c>
      <c r="F21" s="13">
        <v>1</v>
      </c>
      <c r="G21" s="14">
        <f t="shared" si="0"/>
        <v>18</v>
      </c>
      <c r="H21" s="25"/>
      <c r="I21" s="33" t="s">
        <v>223</v>
      </c>
    </row>
    <row r="22" ht="14.25" spans="1:9">
      <c r="A22" s="9">
        <v>20</v>
      </c>
      <c r="B22" s="26"/>
      <c r="C22" s="27"/>
      <c r="D22" s="12" t="s">
        <v>234</v>
      </c>
      <c r="E22" s="12" t="s">
        <v>18</v>
      </c>
      <c r="F22" s="13">
        <v>1</v>
      </c>
      <c r="G22" s="14">
        <f t="shared" si="0"/>
        <v>18</v>
      </c>
      <c r="H22" s="28"/>
      <c r="I22" s="33" t="s">
        <v>223</v>
      </c>
    </row>
    <row r="23" ht="14.25" spans="1:9">
      <c r="A23" s="9">
        <v>21</v>
      </c>
      <c r="B23" s="29" t="s">
        <v>220</v>
      </c>
      <c r="C23" s="30" t="s">
        <v>241</v>
      </c>
      <c r="D23" s="12" t="s">
        <v>227</v>
      </c>
      <c r="E23" s="12" t="s">
        <v>18</v>
      </c>
      <c r="F23" s="13">
        <v>4</v>
      </c>
      <c r="G23" s="14">
        <f t="shared" si="0"/>
        <v>72</v>
      </c>
      <c r="H23" s="31">
        <v>270</v>
      </c>
      <c r="I23" s="33" t="s">
        <v>223</v>
      </c>
    </row>
    <row r="24" ht="14.25" spans="1:9">
      <c r="A24" s="9">
        <v>22</v>
      </c>
      <c r="B24" s="23"/>
      <c r="C24" s="24"/>
      <c r="D24" s="12" t="s">
        <v>228</v>
      </c>
      <c r="E24" s="12" t="s">
        <v>18</v>
      </c>
      <c r="F24" s="13">
        <v>6</v>
      </c>
      <c r="G24" s="14">
        <f t="shared" si="0"/>
        <v>108</v>
      </c>
      <c r="H24" s="25"/>
      <c r="I24" s="33" t="s">
        <v>223</v>
      </c>
    </row>
    <row r="25" ht="14.25" spans="1:9">
      <c r="A25" s="9">
        <v>23</v>
      </c>
      <c r="B25" s="26"/>
      <c r="C25" s="27"/>
      <c r="D25" s="12" t="s">
        <v>224</v>
      </c>
      <c r="E25" s="12" t="s">
        <v>18</v>
      </c>
      <c r="F25" s="13">
        <v>5</v>
      </c>
      <c r="G25" s="14">
        <f t="shared" si="0"/>
        <v>90</v>
      </c>
      <c r="H25" s="28"/>
      <c r="I25" s="33" t="s">
        <v>225</v>
      </c>
    </row>
    <row r="26" ht="14.25" spans="1:9">
      <c r="A26" s="9">
        <v>24</v>
      </c>
      <c r="B26" s="29" t="s">
        <v>220</v>
      </c>
      <c r="C26" s="30" t="s">
        <v>242</v>
      </c>
      <c r="D26" s="12" t="s">
        <v>236</v>
      </c>
      <c r="E26" s="12" t="s">
        <v>18</v>
      </c>
      <c r="F26" s="13">
        <v>2</v>
      </c>
      <c r="G26" s="14">
        <f t="shared" si="0"/>
        <v>36</v>
      </c>
      <c r="H26" s="31">
        <v>252</v>
      </c>
      <c r="I26" s="33" t="s">
        <v>223</v>
      </c>
    </row>
    <row r="27" ht="14.25" spans="1:9">
      <c r="A27" s="9">
        <v>25</v>
      </c>
      <c r="B27" s="23"/>
      <c r="C27" s="24"/>
      <c r="D27" s="12" t="s">
        <v>237</v>
      </c>
      <c r="E27" s="12" t="s">
        <v>18</v>
      </c>
      <c r="F27" s="13">
        <v>5</v>
      </c>
      <c r="G27" s="14">
        <f t="shared" si="0"/>
        <v>90</v>
      </c>
      <c r="H27" s="25"/>
      <c r="I27" s="33" t="s">
        <v>223</v>
      </c>
    </row>
    <row r="28" ht="14.25" spans="1:9">
      <c r="A28" s="9">
        <v>26</v>
      </c>
      <c r="B28" s="23"/>
      <c r="C28" s="24"/>
      <c r="D28" s="12" t="s">
        <v>238</v>
      </c>
      <c r="E28" s="12" t="s">
        <v>18</v>
      </c>
      <c r="F28" s="13">
        <v>1</v>
      </c>
      <c r="G28" s="14">
        <f t="shared" si="0"/>
        <v>18</v>
      </c>
      <c r="H28" s="25"/>
      <c r="I28" s="33" t="s">
        <v>223</v>
      </c>
    </row>
    <row r="29" ht="14.25" spans="1:9">
      <c r="A29" s="9">
        <v>27</v>
      </c>
      <c r="B29" s="26"/>
      <c r="C29" s="27"/>
      <c r="D29" s="12" t="s">
        <v>239</v>
      </c>
      <c r="E29" s="12" t="s">
        <v>18</v>
      </c>
      <c r="F29" s="13">
        <v>6</v>
      </c>
      <c r="G29" s="14">
        <f t="shared" si="0"/>
        <v>108</v>
      </c>
      <c r="H29" s="28"/>
      <c r="I29" s="33" t="s">
        <v>225</v>
      </c>
    </row>
    <row r="30" ht="14.25" spans="1:9">
      <c r="A30" s="9">
        <v>28</v>
      </c>
      <c r="B30" s="29" t="s">
        <v>220</v>
      </c>
      <c r="C30" s="30" t="s">
        <v>243</v>
      </c>
      <c r="D30" s="12" t="s">
        <v>236</v>
      </c>
      <c r="E30" s="12" t="s">
        <v>18</v>
      </c>
      <c r="F30" s="13">
        <v>1</v>
      </c>
      <c r="G30" s="14">
        <f t="shared" si="0"/>
        <v>18</v>
      </c>
      <c r="H30" s="31">
        <v>216</v>
      </c>
      <c r="I30" s="33" t="s">
        <v>223</v>
      </c>
    </row>
    <row r="31" ht="14.25" spans="1:9">
      <c r="A31" s="9">
        <v>29</v>
      </c>
      <c r="B31" s="23"/>
      <c r="C31" s="24"/>
      <c r="D31" s="12" t="s">
        <v>237</v>
      </c>
      <c r="E31" s="12" t="s">
        <v>18</v>
      </c>
      <c r="F31" s="13">
        <v>6</v>
      </c>
      <c r="G31" s="14">
        <f t="shared" si="0"/>
        <v>108</v>
      </c>
      <c r="H31" s="25"/>
      <c r="I31" s="33" t="s">
        <v>223</v>
      </c>
    </row>
    <row r="32" ht="14.25" spans="1:9">
      <c r="A32" s="9">
        <v>30</v>
      </c>
      <c r="B32" s="23"/>
      <c r="C32" s="24"/>
      <c r="D32" s="12" t="s">
        <v>238</v>
      </c>
      <c r="E32" s="12" t="s">
        <v>18</v>
      </c>
      <c r="F32" s="13">
        <v>2</v>
      </c>
      <c r="G32" s="14">
        <f t="shared" si="0"/>
        <v>36</v>
      </c>
      <c r="H32" s="25"/>
      <c r="I32" s="33" t="s">
        <v>223</v>
      </c>
    </row>
    <row r="33" ht="14.25" spans="1:9">
      <c r="A33" s="9">
        <v>31</v>
      </c>
      <c r="B33" s="26"/>
      <c r="C33" s="27"/>
      <c r="D33" s="12" t="s">
        <v>239</v>
      </c>
      <c r="E33" s="12" t="s">
        <v>18</v>
      </c>
      <c r="F33" s="13">
        <v>3</v>
      </c>
      <c r="G33" s="14">
        <f t="shared" si="0"/>
        <v>54</v>
      </c>
      <c r="H33" s="28"/>
      <c r="I33" s="33" t="s">
        <v>225</v>
      </c>
    </row>
    <row r="34" ht="14.25" spans="1:9">
      <c r="A34" s="9">
        <v>32</v>
      </c>
      <c r="B34" s="29" t="s">
        <v>220</v>
      </c>
      <c r="C34" s="30" t="s">
        <v>244</v>
      </c>
      <c r="D34" s="12" t="s">
        <v>236</v>
      </c>
      <c r="E34" s="12" t="s">
        <v>18</v>
      </c>
      <c r="F34" s="13">
        <v>3</v>
      </c>
      <c r="G34" s="14">
        <f t="shared" si="0"/>
        <v>54</v>
      </c>
      <c r="H34" s="31">
        <v>216</v>
      </c>
      <c r="I34" s="33" t="s">
        <v>223</v>
      </c>
    </row>
    <row r="35" ht="14.25" spans="1:9">
      <c r="A35" s="9">
        <v>33</v>
      </c>
      <c r="B35" s="23"/>
      <c r="C35" s="24"/>
      <c r="D35" s="12" t="s">
        <v>237</v>
      </c>
      <c r="E35" s="12" t="s">
        <v>18</v>
      </c>
      <c r="F35" s="13">
        <v>2</v>
      </c>
      <c r="G35" s="14">
        <f t="shared" si="0"/>
        <v>36</v>
      </c>
      <c r="H35" s="25"/>
      <c r="I35" s="33" t="s">
        <v>223</v>
      </c>
    </row>
    <row r="36" ht="14.25" spans="1:9">
      <c r="A36" s="9">
        <v>34</v>
      </c>
      <c r="B36" s="23"/>
      <c r="C36" s="24"/>
      <c r="D36" s="12" t="s">
        <v>238</v>
      </c>
      <c r="E36" s="12" t="s">
        <v>18</v>
      </c>
      <c r="F36" s="13">
        <v>4</v>
      </c>
      <c r="G36" s="14">
        <f t="shared" si="0"/>
        <v>72</v>
      </c>
      <c r="H36" s="25"/>
      <c r="I36" s="33" t="s">
        <v>223</v>
      </c>
    </row>
    <row r="37" ht="14.25" spans="1:9">
      <c r="A37" s="9">
        <v>35</v>
      </c>
      <c r="B37" s="26"/>
      <c r="C37" s="27"/>
      <c r="D37" s="12" t="s">
        <v>239</v>
      </c>
      <c r="E37" s="12" t="s">
        <v>18</v>
      </c>
      <c r="F37" s="13">
        <v>3</v>
      </c>
      <c r="G37" s="14">
        <f t="shared" si="0"/>
        <v>54</v>
      </c>
      <c r="H37" s="28"/>
      <c r="I37" s="33" t="s">
        <v>225</v>
      </c>
    </row>
    <row r="38" ht="14.25" spans="1:9">
      <c r="A38" s="9">
        <v>36</v>
      </c>
      <c r="B38" s="29" t="s">
        <v>220</v>
      </c>
      <c r="C38" s="30" t="s">
        <v>245</v>
      </c>
      <c r="D38" s="12" t="s">
        <v>236</v>
      </c>
      <c r="E38" s="12" t="s">
        <v>18</v>
      </c>
      <c r="F38" s="13">
        <v>1</v>
      </c>
      <c r="G38" s="14">
        <f t="shared" si="0"/>
        <v>18</v>
      </c>
      <c r="H38" s="31">
        <v>216</v>
      </c>
      <c r="I38" s="33" t="s">
        <v>223</v>
      </c>
    </row>
    <row r="39" ht="14.25" spans="1:9">
      <c r="A39" s="9">
        <v>37</v>
      </c>
      <c r="B39" s="23"/>
      <c r="C39" s="24"/>
      <c r="D39" s="12" t="s">
        <v>237</v>
      </c>
      <c r="E39" s="12" t="s">
        <v>18</v>
      </c>
      <c r="F39" s="13">
        <v>1</v>
      </c>
      <c r="G39" s="14">
        <f t="shared" si="0"/>
        <v>18</v>
      </c>
      <c r="H39" s="25"/>
      <c r="I39" s="33" t="s">
        <v>223</v>
      </c>
    </row>
    <row r="40" ht="14.25" spans="1:9">
      <c r="A40" s="9">
        <v>38</v>
      </c>
      <c r="B40" s="23"/>
      <c r="C40" s="24"/>
      <c r="D40" s="12" t="s">
        <v>238</v>
      </c>
      <c r="E40" s="12" t="s">
        <v>18</v>
      </c>
      <c r="F40" s="13">
        <v>7</v>
      </c>
      <c r="G40" s="14">
        <f t="shared" si="0"/>
        <v>126</v>
      </c>
      <c r="H40" s="25"/>
      <c r="I40" s="33" t="s">
        <v>223</v>
      </c>
    </row>
    <row r="41" ht="14.25" spans="1:9">
      <c r="A41" s="9">
        <v>39</v>
      </c>
      <c r="B41" s="26"/>
      <c r="C41" s="27"/>
      <c r="D41" s="12" t="s">
        <v>239</v>
      </c>
      <c r="E41" s="12" t="s">
        <v>18</v>
      </c>
      <c r="F41" s="13">
        <v>3</v>
      </c>
      <c r="G41" s="14">
        <f t="shared" si="0"/>
        <v>54</v>
      </c>
      <c r="H41" s="28"/>
      <c r="I41" s="33" t="s">
        <v>225</v>
      </c>
    </row>
    <row r="42" ht="14.25" spans="1:9">
      <c r="A42" s="9">
        <v>40</v>
      </c>
      <c r="B42" s="29" t="s">
        <v>220</v>
      </c>
      <c r="C42" s="30" t="s">
        <v>246</v>
      </c>
      <c r="D42" s="12" t="s">
        <v>236</v>
      </c>
      <c r="E42" s="12" t="s">
        <v>18</v>
      </c>
      <c r="F42" s="13">
        <v>6</v>
      </c>
      <c r="G42" s="14">
        <f t="shared" si="0"/>
        <v>108</v>
      </c>
      <c r="H42" s="31">
        <v>234</v>
      </c>
      <c r="I42" s="33" t="s">
        <v>223</v>
      </c>
    </row>
    <row r="43" ht="14.25" spans="1:9">
      <c r="A43" s="9">
        <v>41</v>
      </c>
      <c r="B43" s="23"/>
      <c r="C43" s="24"/>
      <c r="D43" s="12" t="s">
        <v>238</v>
      </c>
      <c r="E43" s="12" t="s">
        <v>18</v>
      </c>
      <c r="F43" s="13">
        <v>3</v>
      </c>
      <c r="G43" s="14">
        <f t="shared" si="0"/>
        <v>54</v>
      </c>
      <c r="H43" s="25"/>
      <c r="I43" s="33" t="s">
        <v>223</v>
      </c>
    </row>
    <row r="44" ht="14.25" spans="1:9">
      <c r="A44" s="9">
        <v>42</v>
      </c>
      <c r="B44" s="26"/>
      <c r="C44" s="27"/>
      <c r="D44" s="12" t="s">
        <v>239</v>
      </c>
      <c r="E44" s="12" t="s">
        <v>18</v>
      </c>
      <c r="F44" s="13">
        <v>4</v>
      </c>
      <c r="G44" s="14">
        <f t="shared" si="0"/>
        <v>72</v>
      </c>
      <c r="H44" s="28"/>
      <c r="I44" s="33" t="s">
        <v>225</v>
      </c>
    </row>
    <row r="45" ht="14.25" spans="1:9">
      <c r="A45" s="9">
        <v>43</v>
      </c>
      <c r="B45" s="29" t="s">
        <v>220</v>
      </c>
      <c r="C45" s="30" t="s">
        <v>247</v>
      </c>
      <c r="D45" s="12" t="s">
        <v>238</v>
      </c>
      <c r="E45" s="12" t="s">
        <v>32</v>
      </c>
      <c r="F45" s="13">
        <v>8</v>
      </c>
      <c r="G45" s="14">
        <f t="shared" si="0"/>
        <v>144</v>
      </c>
      <c r="H45" s="31">
        <v>198</v>
      </c>
      <c r="I45" s="33" t="s">
        <v>223</v>
      </c>
    </row>
    <row r="46" ht="14.25" spans="1:9">
      <c r="A46" s="9">
        <v>44</v>
      </c>
      <c r="B46" s="26"/>
      <c r="C46" s="27"/>
      <c r="D46" s="12" t="s">
        <v>239</v>
      </c>
      <c r="E46" s="12" t="s">
        <v>32</v>
      </c>
      <c r="F46" s="13">
        <v>3</v>
      </c>
      <c r="G46" s="14">
        <f t="shared" si="0"/>
        <v>54</v>
      </c>
      <c r="H46" s="28"/>
      <c r="I46" s="33" t="s">
        <v>225</v>
      </c>
    </row>
    <row r="47" ht="14.25" spans="1:9">
      <c r="A47" s="9">
        <v>45</v>
      </c>
      <c r="B47" s="29" t="s">
        <v>220</v>
      </c>
      <c r="C47" s="30" t="s">
        <v>248</v>
      </c>
      <c r="D47" s="12" t="s">
        <v>222</v>
      </c>
      <c r="E47" s="12" t="s">
        <v>18</v>
      </c>
      <c r="F47" s="13">
        <v>3</v>
      </c>
      <c r="G47" s="14">
        <f t="shared" si="0"/>
        <v>54</v>
      </c>
      <c r="H47" s="31">
        <v>288</v>
      </c>
      <c r="I47" s="33" t="s">
        <v>223</v>
      </c>
    </row>
    <row r="48" ht="14.25" spans="1:9">
      <c r="A48" s="9">
        <v>46</v>
      </c>
      <c r="B48" s="23"/>
      <c r="C48" s="24"/>
      <c r="D48" s="12" t="s">
        <v>227</v>
      </c>
      <c r="E48" s="12" t="s">
        <v>18</v>
      </c>
      <c r="F48" s="13">
        <v>1</v>
      </c>
      <c r="G48" s="14">
        <f t="shared" si="0"/>
        <v>18</v>
      </c>
      <c r="H48" s="25"/>
      <c r="I48" s="33" t="s">
        <v>223</v>
      </c>
    </row>
    <row r="49" ht="14.25" spans="1:9">
      <c r="A49" s="9">
        <v>47</v>
      </c>
      <c r="B49" s="23"/>
      <c r="C49" s="24"/>
      <c r="D49" s="12" t="s">
        <v>228</v>
      </c>
      <c r="E49" s="12" t="s">
        <v>18</v>
      </c>
      <c r="F49" s="13">
        <v>7</v>
      </c>
      <c r="G49" s="14">
        <f t="shared" si="0"/>
        <v>126</v>
      </c>
      <c r="H49" s="25"/>
      <c r="I49" s="33" t="s">
        <v>223</v>
      </c>
    </row>
    <row r="50" ht="14.25" spans="1:9">
      <c r="A50" s="9">
        <v>48</v>
      </c>
      <c r="B50" s="26"/>
      <c r="C50" s="27"/>
      <c r="D50" s="12" t="s">
        <v>224</v>
      </c>
      <c r="E50" s="12" t="s">
        <v>18</v>
      </c>
      <c r="F50" s="13">
        <v>5</v>
      </c>
      <c r="G50" s="14">
        <f t="shared" si="0"/>
        <v>90</v>
      </c>
      <c r="H50" s="28"/>
      <c r="I50" s="33" t="s">
        <v>225</v>
      </c>
    </row>
    <row r="51" ht="14.25" spans="1:9">
      <c r="A51" s="9">
        <v>49</v>
      </c>
      <c r="B51" s="29" t="s">
        <v>220</v>
      </c>
      <c r="C51" s="30" t="s">
        <v>249</v>
      </c>
      <c r="D51" s="12" t="s">
        <v>227</v>
      </c>
      <c r="E51" s="12" t="s">
        <v>18</v>
      </c>
      <c r="F51" s="13">
        <v>8</v>
      </c>
      <c r="G51" s="14">
        <f t="shared" si="0"/>
        <v>144</v>
      </c>
      <c r="H51" s="31">
        <v>216</v>
      </c>
      <c r="I51" s="33" t="s">
        <v>223</v>
      </c>
    </row>
    <row r="52" ht="14.25" spans="1:9">
      <c r="A52" s="9">
        <v>50</v>
      </c>
      <c r="B52" s="23"/>
      <c r="C52" s="24"/>
      <c r="D52" s="12" t="s">
        <v>228</v>
      </c>
      <c r="E52" s="12" t="s">
        <v>18</v>
      </c>
      <c r="F52" s="13">
        <v>1</v>
      </c>
      <c r="G52" s="14">
        <f t="shared" si="0"/>
        <v>18</v>
      </c>
      <c r="H52" s="25"/>
      <c r="I52" s="33" t="s">
        <v>223</v>
      </c>
    </row>
    <row r="53" ht="14.25" spans="1:9">
      <c r="A53" s="9">
        <v>51</v>
      </c>
      <c r="B53" s="26"/>
      <c r="C53" s="27"/>
      <c r="D53" s="12" t="s">
        <v>224</v>
      </c>
      <c r="E53" s="12" t="s">
        <v>18</v>
      </c>
      <c r="F53" s="13">
        <v>3</v>
      </c>
      <c r="G53" s="14">
        <f t="shared" si="0"/>
        <v>54</v>
      </c>
      <c r="H53" s="28"/>
      <c r="I53" s="33" t="s">
        <v>225</v>
      </c>
    </row>
    <row r="54" ht="14.25" spans="1:9">
      <c r="A54" s="9">
        <v>52</v>
      </c>
      <c r="B54" s="29" t="s">
        <v>220</v>
      </c>
      <c r="C54" s="30" t="s">
        <v>250</v>
      </c>
      <c r="D54" s="12" t="s">
        <v>230</v>
      </c>
      <c r="E54" s="12" t="s">
        <v>18</v>
      </c>
      <c r="F54" s="13">
        <v>11</v>
      </c>
      <c r="G54" s="14">
        <f t="shared" si="0"/>
        <v>198</v>
      </c>
      <c r="H54" s="31">
        <v>378</v>
      </c>
      <c r="I54" s="33" t="s">
        <v>223</v>
      </c>
    </row>
    <row r="55" ht="14.25" spans="1:9">
      <c r="A55" s="9">
        <v>53</v>
      </c>
      <c r="B55" s="23"/>
      <c r="C55" s="24"/>
      <c r="D55" s="12" t="s">
        <v>231</v>
      </c>
      <c r="E55" s="12" t="s">
        <v>18</v>
      </c>
      <c r="F55" s="13">
        <v>4</v>
      </c>
      <c r="G55" s="14">
        <f t="shared" si="0"/>
        <v>72</v>
      </c>
      <c r="H55" s="25"/>
      <c r="I55" s="33" t="s">
        <v>225</v>
      </c>
    </row>
    <row r="56" ht="14.25" spans="1:9">
      <c r="A56" s="9">
        <v>54</v>
      </c>
      <c r="B56" s="23"/>
      <c r="C56" s="24"/>
      <c r="D56" s="12" t="s">
        <v>233</v>
      </c>
      <c r="E56" s="12" t="s">
        <v>18</v>
      </c>
      <c r="F56" s="13">
        <v>2</v>
      </c>
      <c r="G56" s="14">
        <f t="shared" si="0"/>
        <v>36</v>
      </c>
      <c r="H56" s="25"/>
      <c r="I56" s="33" t="s">
        <v>223</v>
      </c>
    </row>
    <row r="57" ht="14.25" spans="1:9">
      <c r="A57" s="9">
        <v>55</v>
      </c>
      <c r="B57" s="26"/>
      <c r="C57" s="27"/>
      <c r="D57" s="12" t="s">
        <v>234</v>
      </c>
      <c r="E57" s="12" t="s">
        <v>18</v>
      </c>
      <c r="F57" s="13">
        <v>4</v>
      </c>
      <c r="G57" s="14">
        <f t="shared" si="0"/>
        <v>72</v>
      </c>
      <c r="H57" s="28"/>
      <c r="I57" s="33" t="s">
        <v>223</v>
      </c>
    </row>
    <row r="58" ht="14.25" spans="1:9">
      <c r="A58" s="9">
        <v>56</v>
      </c>
      <c r="B58" s="29" t="s">
        <v>220</v>
      </c>
      <c r="C58" s="30" t="s">
        <v>251</v>
      </c>
      <c r="D58" s="12" t="s">
        <v>230</v>
      </c>
      <c r="E58" s="12" t="s">
        <v>18</v>
      </c>
      <c r="F58" s="13">
        <v>2</v>
      </c>
      <c r="G58" s="14">
        <f t="shared" si="0"/>
        <v>36</v>
      </c>
      <c r="H58" s="31">
        <v>360</v>
      </c>
      <c r="I58" s="33" t="s">
        <v>223</v>
      </c>
    </row>
    <row r="59" ht="14.25" spans="1:9">
      <c r="A59" s="9">
        <v>57</v>
      </c>
      <c r="B59" s="23"/>
      <c r="C59" s="24"/>
      <c r="D59" s="12" t="s">
        <v>231</v>
      </c>
      <c r="E59" s="12" t="s">
        <v>18</v>
      </c>
      <c r="F59" s="13">
        <v>7</v>
      </c>
      <c r="G59" s="14">
        <f t="shared" si="0"/>
        <v>126</v>
      </c>
      <c r="H59" s="25"/>
      <c r="I59" s="33" t="s">
        <v>225</v>
      </c>
    </row>
    <row r="60" ht="14.25" spans="1:9">
      <c r="A60" s="9">
        <v>58</v>
      </c>
      <c r="B60" s="23"/>
      <c r="C60" s="24"/>
      <c r="D60" s="12" t="s">
        <v>232</v>
      </c>
      <c r="E60" s="12" t="s">
        <v>18</v>
      </c>
      <c r="F60" s="13">
        <v>3</v>
      </c>
      <c r="G60" s="14">
        <f t="shared" si="0"/>
        <v>54</v>
      </c>
      <c r="H60" s="25"/>
      <c r="I60" s="33" t="s">
        <v>225</v>
      </c>
    </row>
    <row r="61" ht="14.25" spans="1:9">
      <c r="A61" s="9">
        <v>59</v>
      </c>
      <c r="B61" s="23"/>
      <c r="C61" s="24"/>
      <c r="D61" s="12" t="s">
        <v>233</v>
      </c>
      <c r="E61" s="12" t="s">
        <v>18</v>
      </c>
      <c r="F61" s="13">
        <v>4</v>
      </c>
      <c r="G61" s="14">
        <f t="shared" si="0"/>
        <v>72</v>
      </c>
      <c r="H61" s="25"/>
      <c r="I61" s="33" t="s">
        <v>223</v>
      </c>
    </row>
    <row r="62" ht="14.25" spans="1:9">
      <c r="A62" s="9">
        <v>60</v>
      </c>
      <c r="B62" s="26"/>
      <c r="C62" s="27"/>
      <c r="D62" s="12" t="s">
        <v>234</v>
      </c>
      <c r="E62" s="12" t="s">
        <v>18</v>
      </c>
      <c r="F62" s="13">
        <v>4</v>
      </c>
      <c r="G62" s="14">
        <f t="shared" si="0"/>
        <v>72</v>
      </c>
      <c r="H62" s="28"/>
      <c r="I62" s="33" t="s">
        <v>223</v>
      </c>
    </row>
    <row r="63" ht="14.25" spans="1:9">
      <c r="A63" s="9">
        <v>61</v>
      </c>
      <c r="B63" s="29" t="s">
        <v>220</v>
      </c>
      <c r="C63" s="30" t="s">
        <v>252</v>
      </c>
      <c r="D63" s="12" t="s">
        <v>230</v>
      </c>
      <c r="E63" s="12" t="s">
        <v>18</v>
      </c>
      <c r="F63" s="13">
        <v>9</v>
      </c>
      <c r="G63" s="14">
        <f t="shared" si="0"/>
        <v>162</v>
      </c>
      <c r="H63" s="31">
        <v>414</v>
      </c>
      <c r="I63" s="33" t="s">
        <v>223</v>
      </c>
    </row>
    <row r="64" ht="14.25" spans="1:9">
      <c r="A64" s="9">
        <v>62</v>
      </c>
      <c r="B64" s="23"/>
      <c r="C64" s="24"/>
      <c r="D64" s="12" t="s">
        <v>232</v>
      </c>
      <c r="E64" s="12" t="s">
        <v>18</v>
      </c>
      <c r="F64" s="13">
        <v>8</v>
      </c>
      <c r="G64" s="14">
        <f t="shared" si="0"/>
        <v>144</v>
      </c>
      <c r="H64" s="25"/>
      <c r="I64" s="33" t="s">
        <v>225</v>
      </c>
    </row>
    <row r="65" ht="14.25" spans="1:9">
      <c r="A65" s="9">
        <v>63</v>
      </c>
      <c r="B65" s="23"/>
      <c r="C65" s="24"/>
      <c r="D65" s="12" t="s">
        <v>234</v>
      </c>
      <c r="E65" s="12" t="s">
        <v>18</v>
      </c>
      <c r="F65" s="13">
        <v>6</v>
      </c>
      <c r="G65" s="14">
        <f t="shared" si="0"/>
        <v>108</v>
      </c>
      <c r="H65" s="25"/>
      <c r="I65" s="33" t="s">
        <v>223</v>
      </c>
    </row>
    <row r="66" ht="14.25" spans="1:9">
      <c r="A66" s="9">
        <v>64</v>
      </c>
      <c r="B66" s="29" t="s">
        <v>220</v>
      </c>
      <c r="C66" s="30" t="s">
        <v>253</v>
      </c>
      <c r="D66" s="12" t="s">
        <v>228</v>
      </c>
      <c r="E66" s="12" t="s">
        <v>18</v>
      </c>
      <c r="F66" s="13">
        <v>11</v>
      </c>
      <c r="G66" s="14">
        <f t="shared" si="0"/>
        <v>198</v>
      </c>
      <c r="H66" s="31">
        <v>288</v>
      </c>
      <c r="I66" s="33" t="s">
        <v>223</v>
      </c>
    </row>
    <row r="67" ht="14.25" spans="1:9">
      <c r="A67" s="9">
        <v>65</v>
      </c>
      <c r="B67" s="26"/>
      <c r="C67" s="27"/>
      <c r="D67" s="12" t="s">
        <v>224</v>
      </c>
      <c r="E67" s="12" t="s">
        <v>18</v>
      </c>
      <c r="F67" s="13">
        <v>5</v>
      </c>
      <c r="G67" s="14">
        <f t="shared" ref="G67:G130" si="1">F67*18</f>
        <v>90</v>
      </c>
      <c r="H67" s="28"/>
      <c r="I67" s="33" t="s">
        <v>225</v>
      </c>
    </row>
    <row r="68" ht="14.25" spans="1:9">
      <c r="A68" s="9">
        <v>66</v>
      </c>
      <c r="B68" s="29" t="s">
        <v>220</v>
      </c>
      <c r="C68" s="30" t="s">
        <v>254</v>
      </c>
      <c r="D68" s="12" t="s">
        <v>228</v>
      </c>
      <c r="E68" s="12" t="s">
        <v>18</v>
      </c>
      <c r="F68" s="13">
        <v>2</v>
      </c>
      <c r="G68" s="14">
        <f t="shared" si="1"/>
        <v>36</v>
      </c>
      <c r="H68" s="31">
        <v>72</v>
      </c>
      <c r="I68" s="33" t="s">
        <v>223</v>
      </c>
    </row>
    <row r="69" ht="14.25" spans="1:9">
      <c r="A69" s="9">
        <v>67</v>
      </c>
      <c r="B69" s="26"/>
      <c r="C69" s="27"/>
      <c r="D69" s="12" t="s">
        <v>224</v>
      </c>
      <c r="E69" s="12" t="s">
        <v>18</v>
      </c>
      <c r="F69" s="13">
        <v>2</v>
      </c>
      <c r="G69" s="14">
        <f t="shared" si="1"/>
        <v>36</v>
      </c>
      <c r="H69" s="28"/>
      <c r="I69" s="33" t="s">
        <v>225</v>
      </c>
    </row>
    <row r="70" ht="14.25" spans="1:9">
      <c r="A70" s="9">
        <v>68</v>
      </c>
      <c r="B70" s="29" t="s">
        <v>220</v>
      </c>
      <c r="C70" s="30" t="s">
        <v>255</v>
      </c>
      <c r="D70" s="12" t="s">
        <v>236</v>
      </c>
      <c r="E70" s="12" t="s">
        <v>18</v>
      </c>
      <c r="F70" s="13">
        <v>6</v>
      </c>
      <c r="G70" s="14">
        <f t="shared" si="1"/>
        <v>108</v>
      </c>
      <c r="H70" s="31">
        <v>234</v>
      </c>
      <c r="I70" s="33" t="s">
        <v>223</v>
      </c>
    </row>
    <row r="71" ht="14.25" spans="1:9">
      <c r="A71" s="9">
        <v>69</v>
      </c>
      <c r="B71" s="23"/>
      <c r="C71" s="24"/>
      <c r="D71" s="12" t="s">
        <v>238</v>
      </c>
      <c r="E71" s="12" t="s">
        <v>18</v>
      </c>
      <c r="F71" s="13">
        <v>3</v>
      </c>
      <c r="G71" s="14">
        <f t="shared" si="1"/>
        <v>54</v>
      </c>
      <c r="H71" s="25"/>
      <c r="I71" s="33" t="s">
        <v>223</v>
      </c>
    </row>
    <row r="72" ht="14.25" spans="1:9">
      <c r="A72" s="9">
        <v>70</v>
      </c>
      <c r="B72" s="23"/>
      <c r="C72" s="27"/>
      <c r="D72" s="12" t="s">
        <v>239</v>
      </c>
      <c r="E72" s="12" t="s">
        <v>18</v>
      </c>
      <c r="F72" s="13">
        <v>4</v>
      </c>
      <c r="G72" s="14">
        <f t="shared" si="1"/>
        <v>72</v>
      </c>
      <c r="H72" s="28"/>
      <c r="I72" s="33" t="s">
        <v>225</v>
      </c>
    </row>
    <row r="73" ht="14.25" spans="1:9">
      <c r="A73" s="9">
        <v>71</v>
      </c>
      <c r="B73" s="29" t="s">
        <v>220</v>
      </c>
      <c r="C73" s="30" t="s">
        <v>256</v>
      </c>
      <c r="D73" s="12" t="s">
        <v>222</v>
      </c>
      <c r="E73" s="12" t="s">
        <v>18</v>
      </c>
      <c r="F73" s="13">
        <v>1</v>
      </c>
      <c r="G73" s="14">
        <f t="shared" si="1"/>
        <v>18</v>
      </c>
      <c r="H73" s="31">
        <v>162</v>
      </c>
      <c r="I73" s="33" t="s">
        <v>223</v>
      </c>
    </row>
    <row r="74" ht="14.25" spans="1:9">
      <c r="A74" s="9">
        <v>72</v>
      </c>
      <c r="B74" s="23"/>
      <c r="C74" s="24"/>
      <c r="D74" s="12" t="s">
        <v>227</v>
      </c>
      <c r="E74" s="12" t="s">
        <v>18</v>
      </c>
      <c r="F74" s="13">
        <v>3</v>
      </c>
      <c r="G74" s="14">
        <f t="shared" si="1"/>
        <v>54</v>
      </c>
      <c r="H74" s="25"/>
      <c r="I74" s="33" t="s">
        <v>223</v>
      </c>
    </row>
    <row r="75" ht="14.25" spans="1:9">
      <c r="A75" s="9">
        <v>73</v>
      </c>
      <c r="B75" s="26"/>
      <c r="C75" s="27"/>
      <c r="D75" s="12" t="s">
        <v>228</v>
      </c>
      <c r="E75" s="12" t="s">
        <v>18</v>
      </c>
      <c r="F75" s="13">
        <v>5</v>
      </c>
      <c r="G75" s="14">
        <f t="shared" si="1"/>
        <v>90</v>
      </c>
      <c r="H75" s="28"/>
      <c r="I75" s="33" t="s">
        <v>223</v>
      </c>
    </row>
    <row r="76" ht="14.25" spans="1:9">
      <c r="A76" s="9">
        <v>74</v>
      </c>
      <c r="B76" s="29" t="s">
        <v>220</v>
      </c>
      <c r="C76" s="30" t="s">
        <v>257</v>
      </c>
      <c r="D76" s="12" t="s">
        <v>236</v>
      </c>
      <c r="E76" s="12" t="s">
        <v>18</v>
      </c>
      <c r="F76" s="13">
        <v>4</v>
      </c>
      <c r="G76" s="14">
        <f t="shared" si="1"/>
        <v>72</v>
      </c>
      <c r="H76" s="31">
        <v>234</v>
      </c>
      <c r="I76" s="33" t="s">
        <v>223</v>
      </c>
    </row>
    <row r="77" ht="14.25" spans="1:9">
      <c r="A77" s="9">
        <v>75</v>
      </c>
      <c r="B77" s="23"/>
      <c r="C77" s="24"/>
      <c r="D77" s="12" t="s">
        <v>237</v>
      </c>
      <c r="E77" s="12" t="s">
        <v>18</v>
      </c>
      <c r="F77" s="13">
        <v>1</v>
      </c>
      <c r="G77" s="14">
        <f t="shared" si="1"/>
        <v>18</v>
      </c>
      <c r="H77" s="25"/>
      <c r="I77" s="33" t="s">
        <v>223</v>
      </c>
    </row>
    <row r="78" ht="14.25" spans="1:9">
      <c r="A78" s="9">
        <v>76</v>
      </c>
      <c r="B78" s="23"/>
      <c r="C78" s="24"/>
      <c r="D78" s="12" t="s">
        <v>238</v>
      </c>
      <c r="E78" s="12" t="s">
        <v>18</v>
      </c>
      <c r="F78" s="13">
        <v>4</v>
      </c>
      <c r="G78" s="14">
        <f t="shared" si="1"/>
        <v>72</v>
      </c>
      <c r="H78" s="25"/>
      <c r="I78" s="33" t="s">
        <v>223</v>
      </c>
    </row>
    <row r="79" ht="14.25" spans="1:9">
      <c r="A79" s="9">
        <v>77</v>
      </c>
      <c r="B79" s="26"/>
      <c r="C79" s="27"/>
      <c r="D79" s="12" t="s">
        <v>239</v>
      </c>
      <c r="E79" s="12" t="s">
        <v>18</v>
      </c>
      <c r="F79" s="13">
        <v>4</v>
      </c>
      <c r="G79" s="14">
        <f t="shared" si="1"/>
        <v>72</v>
      </c>
      <c r="H79" s="28"/>
      <c r="I79" s="33" t="s">
        <v>225</v>
      </c>
    </row>
    <row r="80" ht="14.25" spans="1:9">
      <c r="A80" s="9">
        <v>78</v>
      </c>
      <c r="B80" s="29" t="s">
        <v>220</v>
      </c>
      <c r="C80" s="30" t="s">
        <v>258</v>
      </c>
      <c r="D80" s="12" t="s">
        <v>222</v>
      </c>
      <c r="E80" s="12" t="s">
        <v>18</v>
      </c>
      <c r="F80" s="13">
        <v>1</v>
      </c>
      <c r="G80" s="14">
        <f t="shared" si="1"/>
        <v>18</v>
      </c>
      <c r="H80" s="31">
        <v>288</v>
      </c>
      <c r="I80" s="33" t="s">
        <v>223</v>
      </c>
    </row>
    <row r="81" ht="14.25" spans="1:9">
      <c r="A81" s="9">
        <v>79</v>
      </c>
      <c r="B81" s="23"/>
      <c r="C81" s="24"/>
      <c r="D81" s="12" t="s">
        <v>228</v>
      </c>
      <c r="E81" s="12" t="s">
        <v>18</v>
      </c>
      <c r="F81" s="13">
        <v>10</v>
      </c>
      <c r="G81" s="14">
        <f t="shared" si="1"/>
        <v>180</v>
      </c>
      <c r="H81" s="25"/>
      <c r="I81" s="33" t="s">
        <v>223</v>
      </c>
    </row>
    <row r="82" ht="14.25" spans="1:9">
      <c r="A82" s="9">
        <v>80</v>
      </c>
      <c r="B82" s="26"/>
      <c r="C82" s="27"/>
      <c r="D82" s="12" t="s">
        <v>224</v>
      </c>
      <c r="E82" s="12" t="s">
        <v>18</v>
      </c>
      <c r="F82" s="13">
        <v>5</v>
      </c>
      <c r="G82" s="14">
        <f t="shared" si="1"/>
        <v>90</v>
      </c>
      <c r="H82" s="28"/>
      <c r="I82" s="33" t="s">
        <v>225</v>
      </c>
    </row>
    <row r="83" ht="14.25" spans="1:9">
      <c r="A83" s="9">
        <v>81</v>
      </c>
      <c r="B83" s="29" t="s">
        <v>220</v>
      </c>
      <c r="C83" s="30" t="s">
        <v>259</v>
      </c>
      <c r="D83" s="12" t="s">
        <v>231</v>
      </c>
      <c r="E83" s="12" t="s">
        <v>18</v>
      </c>
      <c r="F83" s="13">
        <v>3</v>
      </c>
      <c r="G83" s="14">
        <f t="shared" si="1"/>
        <v>54</v>
      </c>
      <c r="H83" s="31">
        <v>360</v>
      </c>
      <c r="I83" s="33" t="s">
        <v>225</v>
      </c>
    </row>
    <row r="84" ht="14.25" spans="1:9">
      <c r="A84" s="9">
        <v>82</v>
      </c>
      <c r="B84" s="23"/>
      <c r="C84" s="24"/>
      <c r="D84" s="12" t="s">
        <v>232</v>
      </c>
      <c r="E84" s="12" t="s">
        <v>18</v>
      </c>
      <c r="F84" s="13">
        <v>5</v>
      </c>
      <c r="G84" s="14">
        <f t="shared" si="1"/>
        <v>90</v>
      </c>
      <c r="H84" s="25"/>
      <c r="I84" s="33" t="s">
        <v>225</v>
      </c>
    </row>
    <row r="85" ht="14.25" spans="1:9">
      <c r="A85" s="9">
        <v>83</v>
      </c>
      <c r="B85" s="23"/>
      <c r="C85" s="24"/>
      <c r="D85" s="12" t="s">
        <v>233</v>
      </c>
      <c r="E85" s="12" t="s">
        <v>18</v>
      </c>
      <c r="F85" s="13">
        <v>6</v>
      </c>
      <c r="G85" s="14">
        <f t="shared" si="1"/>
        <v>108</v>
      </c>
      <c r="H85" s="25"/>
      <c r="I85" s="33" t="s">
        <v>223</v>
      </c>
    </row>
    <row r="86" ht="14.25" spans="1:9">
      <c r="A86" s="9">
        <v>84</v>
      </c>
      <c r="B86" s="26"/>
      <c r="C86" s="27"/>
      <c r="D86" s="12" t="s">
        <v>234</v>
      </c>
      <c r="E86" s="12" t="s">
        <v>18</v>
      </c>
      <c r="F86" s="13">
        <v>6</v>
      </c>
      <c r="G86" s="14">
        <f t="shared" si="1"/>
        <v>108</v>
      </c>
      <c r="H86" s="28"/>
      <c r="I86" s="33" t="s">
        <v>223</v>
      </c>
    </row>
    <row r="87" ht="14.25" spans="1:9">
      <c r="A87" s="9">
        <v>85</v>
      </c>
      <c r="B87" s="29" t="s">
        <v>220</v>
      </c>
      <c r="C87" s="30" t="s">
        <v>260</v>
      </c>
      <c r="D87" s="12" t="s">
        <v>222</v>
      </c>
      <c r="E87" s="12" t="s">
        <v>18</v>
      </c>
      <c r="F87" s="13">
        <v>3</v>
      </c>
      <c r="G87" s="14">
        <f t="shared" si="1"/>
        <v>54</v>
      </c>
      <c r="H87" s="31">
        <v>270</v>
      </c>
      <c r="I87" s="33" t="s">
        <v>223</v>
      </c>
    </row>
    <row r="88" ht="14.25" spans="1:9">
      <c r="A88" s="9">
        <v>86</v>
      </c>
      <c r="B88" s="23"/>
      <c r="C88" s="24"/>
      <c r="D88" s="12" t="s">
        <v>227</v>
      </c>
      <c r="E88" s="12" t="s">
        <v>18</v>
      </c>
      <c r="F88" s="13">
        <v>3</v>
      </c>
      <c r="G88" s="14">
        <f t="shared" si="1"/>
        <v>54</v>
      </c>
      <c r="H88" s="25"/>
      <c r="I88" s="33" t="s">
        <v>223</v>
      </c>
    </row>
    <row r="89" ht="14.25" spans="1:9">
      <c r="A89" s="9">
        <v>87</v>
      </c>
      <c r="B89" s="23"/>
      <c r="C89" s="24"/>
      <c r="D89" s="12" t="s">
        <v>228</v>
      </c>
      <c r="E89" s="12" t="s">
        <v>18</v>
      </c>
      <c r="F89" s="13">
        <v>4</v>
      </c>
      <c r="G89" s="14">
        <f t="shared" si="1"/>
        <v>72</v>
      </c>
      <c r="H89" s="25"/>
      <c r="I89" s="33" t="s">
        <v>223</v>
      </c>
    </row>
    <row r="90" ht="14.25" spans="1:9">
      <c r="A90" s="9">
        <v>88</v>
      </c>
      <c r="B90" s="26"/>
      <c r="C90" s="27"/>
      <c r="D90" s="12" t="s">
        <v>224</v>
      </c>
      <c r="E90" s="12" t="s">
        <v>18</v>
      </c>
      <c r="F90" s="13">
        <v>5</v>
      </c>
      <c r="G90" s="14">
        <f t="shared" si="1"/>
        <v>90</v>
      </c>
      <c r="H90" s="28"/>
      <c r="I90" s="33" t="s">
        <v>225</v>
      </c>
    </row>
    <row r="91" ht="14.25" spans="1:9">
      <c r="A91" s="9">
        <v>89</v>
      </c>
      <c r="B91" s="29" t="s">
        <v>220</v>
      </c>
      <c r="C91" s="30" t="s">
        <v>261</v>
      </c>
      <c r="D91" s="12" t="s">
        <v>236</v>
      </c>
      <c r="E91" s="12" t="s">
        <v>18</v>
      </c>
      <c r="F91" s="13">
        <v>2</v>
      </c>
      <c r="G91" s="14">
        <f t="shared" si="1"/>
        <v>36</v>
      </c>
      <c r="H91" s="31">
        <v>234</v>
      </c>
      <c r="I91" s="33" t="s">
        <v>223</v>
      </c>
    </row>
    <row r="92" ht="14.25" spans="1:9">
      <c r="A92" s="9">
        <v>90</v>
      </c>
      <c r="B92" s="23"/>
      <c r="C92" s="24"/>
      <c r="D92" s="12" t="s">
        <v>237</v>
      </c>
      <c r="E92" s="12" t="s">
        <v>18</v>
      </c>
      <c r="F92" s="13">
        <v>4</v>
      </c>
      <c r="G92" s="14">
        <f t="shared" si="1"/>
        <v>72</v>
      </c>
      <c r="H92" s="25"/>
      <c r="I92" s="33" t="s">
        <v>223</v>
      </c>
    </row>
    <row r="93" ht="14.25" spans="1:9">
      <c r="A93" s="9">
        <v>91</v>
      </c>
      <c r="B93" s="23"/>
      <c r="C93" s="24"/>
      <c r="D93" s="12" t="s">
        <v>238</v>
      </c>
      <c r="E93" s="12" t="s">
        <v>18</v>
      </c>
      <c r="F93" s="13">
        <v>4</v>
      </c>
      <c r="G93" s="14">
        <f t="shared" si="1"/>
        <v>72</v>
      </c>
      <c r="H93" s="25"/>
      <c r="I93" s="33" t="s">
        <v>223</v>
      </c>
    </row>
    <row r="94" ht="14.25" spans="1:9">
      <c r="A94" s="9">
        <v>92</v>
      </c>
      <c r="B94" s="26"/>
      <c r="C94" s="27"/>
      <c r="D94" s="12" t="s">
        <v>239</v>
      </c>
      <c r="E94" s="12" t="s">
        <v>18</v>
      </c>
      <c r="F94" s="13">
        <v>3</v>
      </c>
      <c r="G94" s="14">
        <f t="shared" si="1"/>
        <v>54</v>
      </c>
      <c r="H94" s="28"/>
      <c r="I94" s="33" t="s">
        <v>225</v>
      </c>
    </row>
    <row r="95" ht="14.25" spans="1:9">
      <c r="A95" s="9">
        <v>93</v>
      </c>
      <c r="B95" s="29" t="s">
        <v>220</v>
      </c>
      <c r="C95" s="30" t="s">
        <v>262</v>
      </c>
      <c r="D95" s="12" t="s">
        <v>238</v>
      </c>
      <c r="E95" s="12" t="s">
        <v>18</v>
      </c>
      <c r="F95" s="13">
        <v>9</v>
      </c>
      <c r="G95" s="14">
        <f t="shared" si="1"/>
        <v>162</v>
      </c>
      <c r="H95" s="31">
        <v>216</v>
      </c>
      <c r="I95" s="33" t="s">
        <v>223</v>
      </c>
    </row>
    <row r="96" ht="14.25" spans="1:9">
      <c r="A96" s="9">
        <v>94</v>
      </c>
      <c r="B96" s="26"/>
      <c r="C96" s="27"/>
      <c r="D96" s="12" t="s">
        <v>239</v>
      </c>
      <c r="E96" s="12" t="s">
        <v>18</v>
      </c>
      <c r="F96" s="13">
        <v>3</v>
      </c>
      <c r="G96" s="14">
        <f t="shared" si="1"/>
        <v>54</v>
      </c>
      <c r="H96" s="28"/>
      <c r="I96" s="33" t="s">
        <v>225</v>
      </c>
    </row>
    <row r="97" ht="14.25" spans="1:9">
      <c r="A97" s="9">
        <v>95</v>
      </c>
      <c r="B97" s="29" t="s">
        <v>220</v>
      </c>
      <c r="C97" s="30" t="s">
        <v>263</v>
      </c>
      <c r="D97" s="12" t="s">
        <v>222</v>
      </c>
      <c r="E97" s="12" t="s">
        <v>18</v>
      </c>
      <c r="F97" s="13">
        <v>4</v>
      </c>
      <c r="G97" s="14">
        <f t="shared" si="1"/>
        <v>72</v>
      </c>
      <c r="H97" s="31">
        <v>252</v>
      </c>
      <c r="I97" s="33" t="s">
        <v>223</v>
      </c>
    </row>
    <row r="98" ht="14.25" spans="1:9">
      <c r="A98" s="9">
        <v>96</v>
      </c>
      <c r="B98" s="23"/>
      <c r="C98" s="24"/>
      <c r="D98" s="12" t="s">
        <v>227</v>
      </c>
      <c r="E98" s="12" t="s">
        <v>18</v>
      </c>
      <c r="F98" s="13">
        <v>4</v>
      </c>
      <c r="G98" s="14">
        <f t="shared" si="1"/>
        <v>72</v>
      </c>
      <c r="H98" s="25"/>
      <c r="I98" s="33" t="s">
        <v>223</v>
      </c>
    </row>
    <row r="99" ht="14.25" spans="1:9">
      <c r="A99" s="9">
        <v>97</v>
      </c>
      <c r="B99" s="23"/>
      <c r="C99" s="24"/>
      <c r="D99" s="12" t="s">
        <v>228</v>
      </c>
      <c r="E99" s="12" t="s">
        <v>18</v>
      </c>
      <c r="F99" s="13">
        <v>1</v>
      </c>
      <c r="G99" s="14">
        <f t="shared" si="1"/>
        <v>18</v>
      </c>
      <c r="H99" s="25"/>
      <c r="I99" s="33" t="s">
        <v>223</v>
      </c>
    </row>
    <row r="100" ht="14.25" spans="1:9">
      <c r="A100" s="9">
        <v>98</v>
      </c>
      <c r="B100" s="26"/>
      <c r="C100" s="27"/>
      <c r="D100" s="12" t="s">
        <v>224</v>
      </c>
      <c r="E100" s="12" t="s">
        <v>18</v>
      </c>
      <c r="F100" s="13">
        <v>5</v>
      </c>
      <c r="G100" s="14">
        <f t="shared" si="1"/>
        <v>90</v>
      </c>
      <c r="H100" s="28"/>
      <c r="I100" s="33" t="s">
        <v>225</v>
      </c>
    </row>
    <row r="101" ht="14.25" spans="1:9">
      <c r="A101" s="9">
        <v>99</v>
      </c>
      <c r="B101" s="29" t="s">
        <v>220</v>
      </c>
      <c r="C101" s="30" t="s">
        <v>264</v>
      </c>
      <c r="D101" s="12" t="s">
        <v>231</v>
      </c>
      <c r="E101" s="12" t="s">
        <v>18</v>
      </c>
      <c r="F101" s="13">
        <v>4</v>
      </c>
      <c r="G101" s="14">
        <f t="shared" si="1"/>
        <v>72</v>
      </c>
      <c r="H101" s="31">
        <v>126</v>
      </c>
      <c r="I101" s="33" t="s">
        <v>225</v>
      </c>
    </row>
    <row r="102" ht="14.25" spans="1:9">
      <c r="A102" s="9">
        <v>100</v>
      </c>
      <c r="B102" s="23"/>
      <c r="C102" s="24"/>
      <c r="D102" s="12" t="s">
        <v>233</v>
      </c>
      <c r="E102" s="12" t="s">
        <v>18</v>
      </c>
      <c r="F102" s="13">
        <v>2</v>
      </c>
      <c r="G102" s="14">
        <f t="shared" si="1"/>
        <v>36</v>
      </c>
      <c r="H102" s="25"/>
      <c r="I102" s="33" t="s">
        <v>223</v>
      </c>
    </row>
    <row r="103" ht="14.25" spans="1:9">
      <c r="A103" s="9">
        <v>101</v>
      </c>
      <c r="B103" s="26"/>
      <c r="C103" s="27"/>
      <c r="D103" s="12" t="s">
        <v>234</v>
      </c>
      <c r="E103" s="12" t="s">
        <v>18</v>
      </c>
      <c r="F103" s="13">
        <v>1</v>
      </c>
      <c r="G103" s="14">
        <f t="shared" si="1"/>
        <v>18</v>
      </c>
      <c r="H103" s="28"/>
      <c r="I103" s="33" t="s">
        <v>223</v>
      </c>
    </row>
    <row r="104" ht="14.25" spans="1:9">
      <c r="A104" s="9">
        <v>102</v>
      </c>
      <c r="B104" s="29" t="s">
        <v>220</v>
      </c>
      <c r="C104" s="30" t="s">
        <v>265</v>
      </c>
      <c r="D104" s="12" t="s">
        <v>231</v>
      </c>
      <c r="E104" s="12" t="s">
        <v>18</v>
      </c>
      <c r="F104" s="34">
        <v>6</v>
      </c>
      <c r="G104" s="35">
        <f t="shared" si="1"/>
        <v>108</v>
      </c>
      <c r="H104" s="31">
        <v>378</v>
      </c>
      <c r="I104" s="33" t="s">
        <v>225</v>
      </c>
    </row>
    <row r="105" ht="14.25" spans="1:9">
      <c r="A105" s="9">
        <v>103</v>
      </c>
      <c r="B105" s="23"/>
      <c r="C105" s="24"/>
      <c r="D105" s="12" t="s">
        <v>232</v>
      </c>
      <c r="E105" s="12" t="s">
        <v>18</v>
      </c>
      <c r="F105" s="34">
        <v>3</v>
      </c>
      <c r="G105" s="35">
        <f t="shared" si="1"/>
        <v>54</v>
      </c>
      <c r="H105" s="25"/>
      <c r="I105" s="33" t="s">
        <v>225</v>
      </c>
    </row>
    <row r="106" ht="14.25" spans="1:9">
      <c r="A106" s="9">
        <v>104</v>
      </c>
      <c r="B106" s="23"/>
      <c r="C106" s="24"/>
      <c r="D106" s="12" t="s">
        <v>233</v>
      </c>
      <c r="E106" s="12" t="s">
        <v>18</v>
      </c>
      <c r="F106" s="34">
        <v>6</v>
      </c>
      <c r="G106" s="35">
        <f t="shared" si="1"/>
        <v>108</v>
      </c>
      <c r="H106" s="25"/>
      <c r="I106" s="33" t="s">
        <v>223</v>
      </c>
    </row>
    <row r="107" ht="14.25" spans="1:9">
      <c r="A107" s="9">
        <v>105</v>
      </c>
      <c r="B107" s="26"/>
      <c r="C107" s="27"/>
      <c r="D107" s="12" t="s">
        <v>234</v>
      </c>
      <c r="E107" s="12" t="s">
        <v>18</v>
      </c>
      <c r="F107" s="34">
        <v>6</v>
      </c>
      <c r="G107" s="35">
        <f t="shared" si="1"/>
        <v>108</v>
      </c>
      <c r="H107" s="28"/>
      <c r="I107" s="33" t="s">
        <v>223</v>
      </c>
    </row>
    <row r="108" ht="14.25" spans="1:9">
      <c r="A108" s="9">
        <v>106</v>
      </c>
      <c r="B108" s="29" t="s">
        <v>220</v>
      </c>
      <c r="C108" s="30" t="s">
        <v>266</v>
      </c>
      <c r="D108" s="12" t="s">
        <v>230</v>
      </c>
      <c r="E108" s="12" t="s">
        <v>18</v>
      </c>
      <c r="F108" s="34">
        <v>6</v>
      </c>
      <c r="G108" s="35">
        <f t="shared" si="1"/>
        <v>108</v>
      </c>
      <c r="H108" s="31">
        <v>378</v>
      </c>
      <c r="I108" s="33" t="s">
        <v>223</v>
      </c>
    </row>
    <row r="109" ht="14.25" spans="1:9">
      <c r="A109" s="9">
        <v>107</v>
      </c>
      <c r="B109" s="23"/>
      <c r="C109" s="24"/>
      <c r="D109" s="12" t="s">
        <v>231</v>
      </c>
      <c r="E109" s="12" t="s">
        <v>18</v>
      </c>
      <c r="F109" s="34">
        <v>9</v>
      </c>
      <c r="G109" s="35">
        <f t="shared" si="1"/>
        <v>162</v>
      </c>
      <c r="H109" s="25"/>
      <c r="I109" s="33" t="s">
        <v>225</v>
      </c>
    </row>
    <row r="110" ht="14.25" spans="1:9">
      <c r="A110" s="9">
        <v>108</v>
      </c>
      <c r="B110" s="26"/>
      <c r="C110" s="27"/>
      <c r="D110" s="12" t="s">
        <v>232</v>
      </c>
      <c r="E110" s="12" t="s">
        <v>18</v>
      </c>
      <c r="F110" s="34">
        <v>6</v>
      </c>
      <c r="G110" s="35">
        <f t="shared" si="1"/>
        <v>108</v>
      </c>
      <c r="H110" s="28"/>
      <c r="I110" s="33" t="s">
        <v>225</v>
      </c>
    </row>
    <row r="111" ht="14.25" spans="1:9">
      <c r="A111" s="9">
        <v>109</v>
      </c>
      <c r="B111" s="29" t="s">
        <v>220</v>
      </c>
      <c r="C111" s="30" t="s">
        <v>267</v>
      </c>
      <c r="D111" s="12" t="s">
        <v>230</v>
      </c>
      <c r="E111" s="12" t="s">
        <v>18</v>
      </c>
      <c r="F111" s="34">
        <v>5</v>
      </c>
      <c r="G111" s="35">
        <f t="shared" si="1"/>
        <v>90</v>
      </c>
      <c r="H111" s="31">
        <v>306</v>
      </c>
      <c r="I111" s="33" t="s">
        <v>223</v>
      </c>
    </row>
    <row r="112" ht="14.25" spans="1:9">
      <c r="A112" s="9">
        <v>110</v>
      </c>
      <c r="B112" s="23"/>
      <c r="C112" s="24"/>
      <c r="D112" s="12" t="s">
        <v>231</v>
      </c>
      <c r="E112" s="12" t="s">
        <v>18</v>
      </c>
      <c r="F112" s="34">
        <v>6</v>
      </c>
      <c r="G112" s="35">
        <f t="shared" si="1"/>
        <v>108</v>
      </c>
      <c r="H112" s="25"/>
      <c r="I112" s="33" t="s">
        <v>225</v>
      </c>
    </row>
    <row r="113" ht="14.25" spans="1:9">
      <c r="A113" s="9">
        <v>111</v>
      </c>
      <c r="B113" s="23"/>
      <c r="C113" s="24"/>
      <c r="D113" s="12" t="s">
        <v>232</v>
      </c>
      <c r="E113" s="12" t="s">
        <v>18</v>
      </c>
      <c r="F113" s="34">
        <v>4</v>
      </c>
      <c r="G113" s="35">
        <f t="shared" si="1"/>
        <v>72</v>
      </c>
      <c r="H113" s="25"/>
      <c r="I113" s="33" t="s">
        <v>225</v>
      </c>
    </row>
    <row r="114" ht="14.25" spans="1:9">
      <c r="A114" s="9">
        <v>112</v>
      </c>
      <c r="B114" s="26"/>
      <c r="C114" s="27"/>
      <c r="D114" s="12" t="s">
        <v>234</v>
      </c>
      <c r="E114" s="12" t="s">
        <v>18</v>
      </c>
      <c r="F114" s="34">
        <v>2</v>
      </c>
      <c r="G114" s="35">
        <f t="shared" si="1"/>
        <v>36</v>
      </c>
      <c r="H114" s="28"/>
      <c r="I114" s="33" t="s">
        <v>223</v>
      </c>
    </row>
    <row r="115" ht="14.25" spans="1:9">
      <c r="A115" s="9">
        <v>113</v>
      </c>
      <c r="B115" s="29" t="s">
        <v>220</v>
      </c>
      <c r="C115" s="30" t="s">
        <v>268</v>
      </c>
      <c r="D115" s="12" t="s">
        <v>230</v>
      </c>
      <c r="E115" s="12" t="s">
        <v>18</v>
      </c>
      <c r="F115" s="34">
        <v>11</v>
      </c>
      <c r="G115" s="35">
        <f t="shared" si="1"/>
        <v>198</v>
      </c>
      <c r="H115" s="31">
        <v>342</v>
      </c>
      <c r="I115" s="33" t="s">
        <v>223</v>
      </c>
    </row>
    <row r="116" ht="14.25" spans="1:9">
      <c r="A116" s="9">
        <v>114</v>
      </c>
      <c r="B116" s="23"/>
      <c r="C116" s="24"/>
      <c r="D116" s="12" t="s">
        <v>231</v>
      </c>
      <c r="E116" s="12" t="s">
        <v>18</v>
      </c>
      <c r="F116" s="34">
        <v>2</v>
      </c>
      <c r="G116" s="35">
        <f t="shared" si="1"/>
        <v>36</v>
      </c>
      <c r="H116" s="25"/>
      <c r="I116" s="33" t="s">
        <v>225</v>
      </c>
    </row>
    <row r="117" ht="14.25" spans="1:9">
      <c r="A117" s="9">
        <v>115</v>
      </c>
      <c r="B117" s="26"/>
      <c r="C117" s="27"/>
      <c r="D117" s="12" t="s">
        <v>233</v>
      </c>
      <c r="E117" s="12" t="s">
        <v>18</v>
      </c>
      <c r="F117" s="34">
        <v>6</v>
      </c>
      <c r="G117" s="35">
        <f t="shared" si="1"/>
        <v>108</v>
      </c>
      <c r="H117" s="28"/>
      <c r="I117" s="33" t="s">
        <v>223</v>
      </c>
    </row>
    <row r="118" ht="14.25" spans="1:9">
      <c r="A118" s="9">
        <v>116</v>
      </c>
      <c r="B118" s="29" t="s">
        <v>220</v>
      </c>
      <c r="C118" s="30" t="s">
        <v>269</v>
      </c>
      <c r="D118" s="12" t="s">
        <v>236</v>
      </c>
      <c r="E118" s="12" t="s">
        <v>18</v>
      </c>
      <c r="F118" s="34">
        <v>2</v>
      </c>
      <c r="G118" s="35">
        <f t="shared" si="1"/>
        <v>36</v>
      </c>
      <c r="H118" s="31">
        <v>234</v>
      </c>
      <c r="I118" s="33" t="s">
        <v>223</v>
      </c>
    </row>
    <row r="119" ht="14.25" spans="1:9">
      <c r="A119" s="9">
        <v>117</v>
      </c>
      <c r="B119" s="23"/>
      <c r="C119" s="24"/>
      <c r="D119" s="12" t="s">
        <v>237</v>
      </c>
      <c r="E119" s="12" t="s">
        <v>18</v>
      </c>
      <c r="F119" s="34">
        <v>2</v>
      </c>
      <c r="G119" s="35">
        <f t="shared" si="1"/>
        <v>36</v>
      </c>
      <c r="H119" s="25"/>
      <c r="I119" s="33" t="s">
        <v>223</v>
      </c>
    </row>
    <row r="120" ht="14.25" spans="1:9">
      <c r="A120" s="9">
        <v>118</v>
      </c>
      <c r="B120" s="23"/>
      <c r="C120" s="24"/>
      <c r="D120" s="12" t="s">
        <v>238</v>
      </c>
      <c r="E120" s="12" t="s">
        <v>18</v>
      </c>
      <c r="F120" s="34">
        <v>5</v>
      </c>
      <c r="G120" s="35">
        <f t="shared" si="1"/>
        <v>90</v>
      </c>
      <c r="H120" s="25"/>
      <c r="I120" s="33" t="s">
        <v>223</v>
      </c>
    </row>
    <row r="121" ht="14.25" spans="1:9">
      <c r="A121" s="9">
        <v>119</v>
      </c>
      <c r="B121" s="26"/>
      <c r="C121" s="27"/>
      <c r="D121" s="12" t="s">
        <v>239</v>
      </c>
      <c r="E121" s="12" t="s">
        <v>18</v>
      </c>
      <c r="F121" s="34">
        <v>4</v>
      </c>
      <c r="G121" s="35">
        <f t="shared" si="1"/>
        <v>72</v>
      </c>
      <c r="H121" s="28"/>
      <c r="I121" s="33" t="s">
        <v>225</v>
      </c>
    </row>
    <row r="122" ht="14.25" spans="1:9">
      <c r="A122" s="9">
        <v>120</v>
      </c>
      <c r="B122" s="29" t="s">
        <v>220</v>
      </c>
      <c r="C122" s="30" t="s">
        <v>270</v>
      </c>
      <c r="D122" s="12" t="s">
        <v>222</v>
      </c>
      <c r="E122" s="12" t="s">
        <v>271</v>
      </c>
      <c r="F122" s="34">
        <v>2</v>
      </c>
      <c r="G122" s="35">
        <f t="shared" si="1"/>
        <v>36</v>
      </c>
      <c r="H122" s="31">
        <v>216</v>
      </c>
      <c r="I122" s="33" t="s">
        <v>223</v>
      </c>
    </row>
    <row r="123" ht="14.25" spans="1:9">
      <c r="A123" s="9">
        <v>121</v>
      </c>
      <c r="B123" s="23"/>
      <c r="C123" s="24"/>
      <c r="D123" s="12" t="s">
        <v>227</v>
      </c>
      <c r="E123" s="12" t="s">
        <v>271</v>
      </c>
      <c r="F123" s="34">
        <v>2</v>
      </c>
      <c r="G123" s="35">
        <f t="shared" si="1"/>
        <v>36</v>
      </c>
      <c r="H123" s="25"/>
      <c r="I123" s="33" t="s">
        <v>223</v>
      </c>
    </row>
    <row r="124" ht="14.25" spans="1:9">
      <c r="A124" s="9">
        <v>122</v>
      </c>
      <c r="B124" s="23"/>
      <c r="C124" s="24"/>
      <c r="D124" s="12" t="s">
        <v>228</v>
      </c>
      <c r="E124" s="12" t="s">
        <v>271</v>
      </c>
      <c r="F124" s="34">
        <v>3</v>
      </c>
      <c r="G124" s="35">
        <f t="shared" si="1"/>
        <v>54</v>
      </c>
      <c r="H124" s="25"/>
      <c r="I124" s="33" t="s">
        <v>223</v>
      </c>
    </row>
    <row r="125" ht="14.25" spans="1:9">
      <c r="A125" s="9">
        <v>123</v>
      </c>
      <c r="B125" s="26"/>
      <c r="C125" s="27"/>
      <c r="D125" s="12" t="s">
        <v>224</v>
      </c>
      <c r="E125" s="12" t="s">
        <v>271</v>
      </c>
      <c r="F125" s="34">
        <v>5</v>
      </c>
      <c r="G125" s="35">
        <f t="shared" si="1"/>
        <v>90</v>
      </c>
      <c r="H125" s="28"/>
      <c r="I125" s="33" t="s">
        <v>225</v>
      </c>
    </row>
    <row r="126" ht="14.25" spans="1:9">
      <c r="A126" s="9">
        <v>124</v>
      </c>
      <c r="B126" s="29" t="s">
        <v>220</v>
      </c>
      <c r="C126" s="30" t="s">
        <v>272</v>
      </c>
      <c r="D126" s="12" t="s">
        <v>230</v>
      </c>
      <c r="E126" s="12" t="s">
        <v>18</v>
      </c>
      <c r="F126" s="34">
        <v>6</v>
      </c>
      <c r="G126" s="35">
        <f t="shared" si="1"/>
        <v>108</v>
      </c>
      <c r="H126" s="31">
        <v>414</v>
      </c>
      <c r="I126" s="33" t="s">
        <v>223</v>
      </c>
    </row>
    <row r="127" ht="14.25" spans="1:9">
      <c r="A127" s="9">
        <v>125</v>
      </c>
      <c r="B127" s="23"/>
      <c r="C127" s="24"/>
      <c r="D127" s="12" t="s">
        <v>231</v>
      </c>
      <c r="E127" s="12" t="s">
        <v>18</v>
      </c>
      <c r="F127" s="34">
        <v>6</v>
      </c>
      <c r="G127" s="35">
        <f t="shared" si="1"/>
        <v>108</v>
      </c>
      <c r="H127" s="25"/>
      <c r="I127" s="33" t="s">
        <v>225</v>
      </c>
    </row>
    <row r="128" ht="14.25" spans="1:9">
      <c r="A128" s="9">
        <v>126</v>
      </c>
      <c r="B128" s="23"/>
      <c r="C128" s="24"/>
      <c r="D128" s="12" t="s">
        <v>232</v>
      </c>
      <c r="E128" s="12" t="s">
        <v>18</v>
      </c>
      <c r="F128" s="34">
        <v>5</v>
      </c>
      <c r="G128" s="35">
        <f t="shared" si="1"/>
        <v>90</v>
      </c>
      <c r="H128" s="25"/>
      <c r="I128" s="33" t="s">
        <v>225</v>
      </c>
    </row>
    <row r="129" ht="14.25" spans="1:9">
      <c r="A129" s="9">
        <v>127</v>
      </c>
      <c r="B129" s="26"/>
      <c r="C129" s="27"/>
      <c r="D129" s="12" t="s">
        <v>233</v>
      </c>
      <c r="E129" s="12" t="s">
        <v>18</v>
      </c>
      <c r="F129" s="34">
        <v>6</v>
      </c>
      <c r="G129" s="35">
        <f t="shared" si="1"/>
        <v>108</v>
      </c>
      <c r="H129" s="28"/>
      <c r="I129" s="33" t="s">
        <v>223</v>
      </c>
    </row>
    <row r="130" ht="14.25" spans="1:9">
      <c r="A130" s="9">
        <v>128</v>
      </c>
      <c r="B130" s="29" t="s">
        <v>220</v>
      </c>
      <c r="C130" s="30" t="s">
        <v>273</v>
      </c>
      <c r="D130" s="12" t="s">
        <v>231</v>
      </c>
      <c r="E130" s="12" t="s">
        <v>18</v>
      </c>
      <c r="F130" s="34">
        <v>4</v>
      </c>
      <c r="G130" s="35">
        <f t="shared" si="1"/>
        <v>72</v>
      </c>
      <c r="H130" s="31">
        <v>198</v>
      </c>
      <c r="I130" s="33" t="s">
        <v>225</v>
      </c>
    </row>
    <row r="131" ht="14.25" spans="1:9">
      <c r="A131" s="9">
        <v>129</v>
      </c>
      <c r="B131" s="23"/>
      <c r="C131" s="24"/>
      <c r="D131" s="12" t="s">
        <v>232</v>
      </c>
      <c r="E131" s="12" t="s">
        <v>18</v>
      </c>
      <c r="F131" s="34">
        <v>5</v>
      </c>
      <c r="G131" s="35">
        <f>F131*18</f>
        <v>90</v>
      </c>
      <c r="H131" s="25"/>
      <c r="I131" s="33" t="s">
        <v>225</v>
      </c>
    </row>
    <row r="132" ht="14.25" spans="1:9">
      <c r="A132" s="9">
        <v>130</v>
      </c>
      <c r="B132" s="26"/>
      <c r="C132" s="27"/>
      <c r="D132" s="12" t="s">
        <v>234</v>
      </c>
      <c r="E132" s="12" t="s">
        <v>18</v>
      </c>
      <c r="F132" s="34">
        <v>2</v>
      </c>
      <c r="G132" s="35">
        <f>F132*18</f>
        <v>36</v>
      </c>
      <c r="H132" s="28"/>
      <c r="I132" s="33" t="s">
        <v>223</v>
      </c>
    </row>
    <row r="133" ht="14.25" spans="1:9">
      <c r="A133" s="9"/>
      <c r="B133" s="10" t="s">
        <v>220</v>
      </c>
      <c r="C133" s="36" t="s">
        <v>12</v>
      </c>
      <c r="D133" s="37"/>
      <c r="E133" s="12"/>
      <c r="F133" s="34">
        <f t="shared" ref="F133:H133" si="2">SUM(F3:F132)</f>
        <v>542</v>
      </c>
      <c r="G133" s="35">
        <f t="shared" si="2"/>
        <v>9756</v>
      </c>
      <c r="H133" s="35">
        <f t="shared" si="2"/>
        <v>9756</v>
      </c>
      <c r="I133" s="32" t="s">
        <v>223</v>
      </c>
    </row>
    <row r="134" ht="14.25" spans="1:9">
      <c r="A134" s="38" t="s">
        <v>103</v>
      </c>
      <c r="B134" s="38" t="s">
        <v>104</v>
      </c>
      <c r="C134" s="38"/>
      <c r="D134" s="38"/>
      <c r="E134" s="38"/>
      <c r="F134" s="39"/>
      <c r="G134" s="40"/>
      <c r="H134" s="40"/>
      <c r="I134" s="41"/>
    </row>
  </sheetData>
  <mergeCells count="113">
    <mergeCell ref="A1:I1"/>
    <mergeCell ref="C133:D133"/>
    <mergeCell ref="B3:B4"/>
    <mergeCell ref="B5:B8"/>
    <mergeCell ref="B9:B13"/>
    <mergeCell ref="B14:B17"/>
    <mergeCell ref="B18:B22"/>
    <mergeCell ref="B23:B25"/>
    <mergeCell ref="B26:B29"/>
    <mergeCell ref="B30:B33"/>
    <mergeCell ref="B34:B37"/>
    <mergeCell ref="B38:B41"/>
    <mergeCell ref="B42:B44"/>
    <mergeCell ref="B45:B46"/>
    <mergeCell ref="B47:B50"/>
    <mergeCell ref="B51:B53"/>
    <mergeCell ref="B54:B57"/>
    <mergeCell ref="B58:B62"/>
    <mergeCell ref="B63:B65"/>
    <mergeCell ref="B66:B67"/>
    <mergeCell ref="B68:B69"/>
    <mergeCell ref="B70:B72"/>
    <mergeCell ref="B73:B75"/>
    <mergeCell ref="B76:B79"/>
    <mergeCell ref="B80:B82"/>
    <mergeCell ref="B83:B86"/>
    <mergeCell ref="B87:B90"/>
    <mergeCell ref="B91:B94"/>
    <mergeCell ref="B95:B96"/>
    <mergeCell ref="B97:B100"/>
    <mergeCell ref="B101:B103"/>
    <mergeCell ref="B104:B107"/>
    <mergeCell ref="B108:B110"/>
    <mergeCell ref="B111:B114"/>
    <mergeCell ref="B115:B117"/>
    <mergeCell ref="B118:B121"/>
    <mergeCell ref="B122:B125"/>
    <mergeCell ref="B126:B129"/>
    <mergeCell ref="B130:B132"/>
    <mergeCell ref="C3:C4"/>
    <mergeCell ref="C5:C8"/>
    <mergeCell ref="C9:C13"/>
    <mergeCell ref="C14:C17"/>
    <mergeCell ref="C18:C22"/>
    <mergeCell ref="C23:C25"/>
    <mergeCell ref="C26:C29"/>
    <mergeCell ref="C30:C33"/>
    <mergeCell ref="C34:C37"/>
    <mergeCell ref="C38:C41"/>
    <mergeCell ref="C42:C44"/>
    <mergeCell ref="C45:C46"/>
    <mergeCell ref="C47:C50"/>
    <mergeCell ref="C51:C53"/>
    <mergeCell ref="C54:C57"/>
    <mergeCell ref="C58:C62"/>
    <mergeCell ref="C63:C65"/>
    <mergeCell ref="C66:C67"/>
    <mergeCell ref="C68:C69"/>
    <mergeCell ref="C70:C72"/>
    <mergeCell ref="C73:C75"/>
    <mergeCell ref="C76:C79"/>
    <mergeCell ref="C80:C82"/>
    <mergeCell ref="C83:C86"/>
    <mergeCell ref="C87:C90"/>
    <mergeCell ref="C91:C94"/>
    <mergeCell ref="C95:C96"/>
    <mergeCell ref="C97:C100"/>
    <mergeCell ref="C101:C103"/>
    <mergeCell ref="C104:C107"/>
    <mergeCell ref="C108:C110"/>
    <mergeCell ref="C111:C114"/>
    <mergeCell ref="C115:C117"/>
    <mergeCell ref="C118:C121"/>
    <mergeCell ref="C122:C125"/>
    <mergeCell ref="C126:C129"/>
    <mergeCell ref="C130:C132"/>
    <mergeCell ref="H3:H4"/>
    <mergeCell ref="H5:H8"/>
    <mergeCell ref="H9:H13"/>
    <mergeCell ref="H14:H17"/>
    <mergeCell ref="H18:H22"/>
    <mergeCell ref="H23:H25"/>
    <mergeCell ref="H26:H29"/>
    <mergeCell ref="H30:H33"/>
    <mergeCell ref="H34:H37"/>
    <mergeCell ref="H38:H41"/>
    <mergeCell ref="H42:H44"/>
    <mergeCell ref="H45:H46"/>
    <mergeCell ref="H47:H50"/>
    <mergeCell ref="H51:H53"/>
    <mergeCell ref="H54:H57"/>
    <mergeCell ref="H58:H62"/>
    <mergeCell ref="H63:H65"/>
    <mergeCell ref="H66:H67"/>
    <mergeCell ref="H68:H69"/>
    <mergeCell ref="H70:H72"/>
    <mergeCell ref="H73:H75"/>
    <mergeCell ref="H76:H79"/>
    <mergeCell ref="H80:H82"/>
    <mergeCell ref="H83:H86"/>
    <mergeCell ref="H87:H90"/>
    <mergeCell ref="H91:H94"/>
    <mergeCell ref="H95:H96"/>
    <mergeCell ref="H97:H100"/>
    <mergeCell ref="H101:H103"/>
    <mergeCell ref="H104:H107"/>
    <mergeCell ref="H108:H110"/>
    <mergeCell ref="H111:H114"/>
    <mergeCell ref="H115:H117"/>
    <mergeCell ref="H118:H121"/>
    <mergeCell ref="H122:H125"/>
    <mergeCell ref="H126:H129"/>
    <mergeCell ref="H130:H132"/>
  </mergeCells>
  <pageMargins left="0.75" right="0.75" top="1" bottom="1" header="0.5" footer="0.5"/>
  <headerFooter/>
</worksheet>
</file>